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ongphachan.ko\Documents\CPI\2025\GDP\"/>
    </mc:Choice>
  </mc:AlternateContent>
  <bookViews>
    <workbookView xWindow="0" yWindow="0" windowWidth="9990" windowHeight="4425"/>
  </bookViews>
  <sheets>
    <sheet name="Datase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  <c r="C7" i="2"/>
</calcChain>
</file>

<file path=xl/sharedStrings.xml><?xml version="1.0" encoding="utf-8"?>
<sst xmlns="http://schemas.openxmlformats.org/spreadsheetml/2006/main" count="280" uniqueCount="228">
  <si>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</si>
  <si>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</si>
  <si>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</si>
  <si>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</si>
  <si>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</si>
  <si>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</si>
  <si>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DATA_DOMAIN</t>
  </si>
  <si>
    <t>Dataset</t>
  </si>
  <si>
    <t>REF_AREA</t>
  </si>
  <si>
    <t>Country</t>
  </si>
  <si>
    <t>COUNTERPART_AREA</t>
  </si>
  <si>
    <t>_Z</t>
  </si>
  <si>
    <t xml:space="preserve">Counterpart area </t>
  </si>
  <si>
    <t>UNIT_MULT</t>
  </si>
  <si>
    <t>FREQ</t>
  </si>
  <si>
    <t>A</t>
  </si>
  <si>
    <t>COMMENT</t>
  </si>
  <si>
    <t>Published</t>
  </si>
  <si>
    <t>Observation status</t>
  </si>
  <si>
    <t>Country code</t>
  </si>
  <si>
    <t>Descriptor</t>
  </si>
  <si>
    <t>INDICATOR</t>
  </si>
  <si>
    <t>LA</t>
  </si>
  <si>
    <t>NGDPVA_XDC</t>
  </si>
  <si>
    <t>NGDP_PA_R_ISIC31_XDC</t>
  </si>
  <si>
    <t>NGDPVA_R_ISIC31_A_XDC</t>
  </si>
  <si>
    <t>NGDPVA_R_ISIC31_A011_XDC</t>
  </si>
  <si>
    <t>NGDPVA_R_ISIC31_A012_XDC</t>
  </si>
  <si>
    <t>NGDPVA_R_ISIC31_A02_XDC</t>
  </si>
  <si>
    <t>NGDPVA_R_ISIC31_B_XDC</t>
  </si>
  <si>
    <t>LAO_NGDPVA_R_ISIC31_I_XDC</t>
  </si>
  <si>
    <t>NGDPVA_R_ISIC31_C_XDC</t>
  </si>
  <si>
    <t>NGDPVA_R_ISIC31_D15XD155_XDC</t>
  </si>
  <si>
    <t>NGDPVA_R_ISIC31_D155_D16_XDC</t>
  </si>
  <si>
    <t>NGDPVA_R_ISIC31_D17TD19_XDC</t>
  </si>
  <si>
    <t>NGDPVA_R_ISIC31_D20TD37_XDC</t>
  </si>
  <si>
    <t>NGDPVA_R_ISIC31_E40_XDC</t>
  </si>
  <si>
    <t>NGDPVA_R_ISIC31_E410_XDC</t>
  </si>
  <si>
    <t>NGDPVA_R_ISIC31_F_XDC</t>
  </si>
  <si>
    <t>LAO_NGDPVA_R_ISIC31_S_XDC</t>
  </si>
  <si>
    <t>NGDPVA_R_ISIC31_G_XDC</t>
  </si>
  <si>
    <t>NGDPVA_R_ISIC31_I60TI63_XDC</t>
  </si>
  <si>
    <t>NGDPVA_R_ISIC31_H_XDC</t>
  </si>
  <si>
    <t>NGDPVA_R_ISIC31_I64_XDC</t>
  </si>
  <si>
    <t>NGDPVA_R_ISIC31_J_XDC</t>
  </si>
  <si>
    <t>NGDPVA_R_ISIC31_K70_XDC</t>
  </si>
  <si>
    <t>NGDPVA_R_ISIC31_K71TK74_XDC</t>
  </si>
  <si>
    <t>NGDPVA_R_ISIC31_L_XDC</t>
  </si>
  <si>
    <t>NGDPVA_R_ISIC31_M_XDC</t>
  </si>
  <si>
    <t>NGDPVA_R_ISIC31_N_XDC</t>
  </si>
  <si>
    <t>NGDPVA_R_XDC</t>
  </si>
  <si>
    <t xml:space="preserve"> Industry</t>
  </si>
  <si>
    <t xml:space="preserve"> Services</t>
  </si>
  <si>
    <t xml:space="preserve"> Total (At Basic Prices)</t>
  </si>
  <si>
    <t xml:space="preserve"> Taxes on Products &amp; Import Duties</t>
  </si>
  <si>
    <t xml:space="preserve"> Agricultural</t>
  </si>
  <si>
    <t xml:space="preserve">  Agricultural Cropping</t>
  </si>
  <si>
    <t xml:space="preserve">  Livestock &amp; Livestock Products</t>
  </si>
  <si>
    <t xml:space="preserve">  Forestry &amp; Logging</t>
  </si>
  <si>
    <t xml:space="preserve">  Fishing</t>
  </si>
  <si>
    <t xml:space="preserve">  Mining &amp; Quarrying</t>
  </si>
  <si>
    <t xml:space="preserve">  Manufacture of Food Products</t>
  </si>
  <si>
    <t xml:space="preserve">  Manufacture of Beverages &amp; Tobacco</t>
  </si>
  <si>
    <t xml:space="preserve">  Manufacture of Textiles, Clothing, Footwear</t>
  </si>
  <si>
    <t xml:space="preserve">  Other Manufacturing</t>
  </si>
  <si>
    <t xml:space="preserve">  Electricity</t>
  </si>
  <si>
    <t xml:space="preserve">  Water Supply, Sewerage, Waste Mgmt</t>
  </si>
  <si>
    <t xml:space="preserve">  Construction</t>
  </si>
  <si>
    <t xml:space="preserve">  Wholesale &amp; Retail Trade, Repair of Motor Vehicles</t>
  </si>
  <si>
    <t xml:space="preserve">  Transportation &amp; Storage</t>
  </si>
  <si>
    <t xml:space="preserve">  Accomodation &amp; Food Services Activities</t>
  </si>
  <si>
    <t xml:space="preserve">  Information &amp; Communications</t>
  </si>
  <si>
    <t xml:space="preserve">  Financial &amp; Insurance Activities</t>
  </si>
  <si>
    <t xml:space="preserve">  Real Estate Activities</t>
  </si>
  <si>
    <t xml:space="preserve">  Professional, Scientific &amp; Technical Activities</t>
  </si>
  <si>
    <t xml:space="preserve">  Public Administration &amp; Defence</t>
  </si>
  <si>
    <t xml:space="preserve">  Education</t>
  </si>
  <si>
    <t xml:space="preserve">  Human Health &amp; Social Work Activities</t>
  </si>
  <si>
    <t xml:space="preserve">  Arts, Entertainment &amp; Recreation</t>
  </si>
  <si>
    <t xml:space="preserve">  Other Services</t>
  </si>
  <si>
    <t>Gross Domestic Product (GDP), constant 2012 prices</t>
  </si>
  <si>
    <t>NAG_001</t>
  </si>
  <si>
    <t>NAG_002</t>
  </si>
  <si>
    <t>NAG_003</t>
  </si>
  <si>
    <t>NAG_004</t>
  </si>
  <si>
    <t>NAG_005</t>
  </si>
  <si>
    <t>NAG_006</t>
  </si>
  <si>
    <t>NAG_007</t>
  </si>
  <si>
    <t>NAG_008</t>
  </si>
  <si>
    <t>NAG_009</t>
  </si>
  <si>
    <t>NAG_010</t>
  </si>
  <si>
    <t>NAG_011</t>
  </si>
  <si>
    <t>NAG_012</t>
  </si>
  <si>
    <t>NAG_013</t>
  </si>
  <si>
    <t>NAG_014</t>
  </si>
  <si>
    <t>NAG_015</t>
  </si>
  <si>
    <t>NAG_016</t>
  </si>
  <si>
    <t>NAG_017</t>
  </si>
  <si>
    <t>NAG_018</t>
  </si>
  <si>
    <t>NAG_019</t>
  </si>
  <si>
    <t>NAG_020</t>
  </si>
  <si>
    <t>NAG_021</t>
  </si>
  <si>
    <t>NAG_022</t>
  </si>
  <si>
    <t>NAG_023</t>
  </si>
  <si>
    <t>NAG_024</t>
  </si>
  <si>
    <t>NAG_025</t>
  </si>
  <si>
    <t>NAG_026</t>
  </si>
  <si>
    <t>NAG_027</t>
  </si>
  <si>
    <t>NAG_028</t>
  </si>
  <si>
    <t>NAG_029</t>
  </si>
  <si>
    <t>NAG_030</t>
  </si>
  <si>
    <t>NAG_031</t>
  </si>
  <si>
    <t>NAG_032</t>
  </si>
  <si>
    <t>NAG_033</t>
  </si>
  <si>
    <t>NAG_034</t>
  </si>
  <si>
    <t>NAG_035</t>
  </si>
  <si>
    <t>NAG_036</t>
  </si>
  <si>
    <t>NAG_037</t>
  </si>
  <si>
    <t>NAG_038</t>
  </si>
  <si>
    <t>NAG_039</t>
  </si>
  <si>
    <t>NAG_040</t>
  </si>
  <si>
    <t>NAG_041</t>
  </si>
  <si>
    <t>NAG_042</t>
  </si>
  <si>
    <t>NAG_043</t>
  </si>
  <si>
    <t>NAG_044</t>
  </si>
  <si>
    <t>NAG_045</t>
  </si>
  <si>
    <t>NAG_046</t>
  </si>
  <si>
    <t>NAG_047</t>
  </si>
  <si>
    <t>NAG_048</t>
  </si>
  <si>
    <t>NAG_049</t>
  </si>
  <si>
    <t>NAG_050</t>
  </si>
  <si>
    <t>NAG_051</t>
  </si>
  <si>
    <t>NAG_052</t>
  </si>
  <si>
    <t>NAG_053</t>
  </si>
  <si>
    <t>NAG_054</t>
  </si>
  <si>
    <t>NAG_055</t>
  </si>
  <si>
    <t>NAG_056</t>
  </si>
  <si>
    <t>NAG_057</t>
  </si>
  <si>
    <t>NAG_058</t>
  </si>
  <si>
    <t>NAG_059</t>
  </si>
  <si>
    <t>NAG</t>
  </si>
  <si>
    <t>NGDP_PA_ISIC31_XDC</t>
  </si>
  <si>
    <t>NGDPVA_ISIC31_A_XDC</t>
  </si>
  <si>
    <t>NGDPVA_ISIC31_A011_XDC</t>
  </si>
  <si>
    <t>NGDPVA_ISIC31_A012_XDC</t>
  </si>
  <si>
    <t>NGDPVA_ISIC31_A02_XDC</t>
  </si>
  <si>
    <t>NGDPVA_ISIC31_B_XDC</t>
  </si>
  <si>
    <t>LAO_NGDPVA_ISIC31_I_XDC</t>
  </si>
  <si>
    <t>NGDPVA_ISIC31_C_XDC</t>
  </si>
  <si>
    <t>NGDPVA_ISIC31_D15XD155_XDC</t>
  </si>
  <si>
    <t>NGDPVA_ISIC31_D155_D16_XDC</t>
  </si>
  <si>
    <t>NGDPVA_ISIC31_D17TD19_XDC</t>
  </si>
  <si>
    <t>NGDPVA_ISIC31_D20TD37_XDC</t>
  </si>
  <si>
    <t>NGDPVA_ISIC31_E40_XDC</t>
  </si>
  <si>
    <t>NGDPVA_ISIC31_E410_XDC</t>
  </si>
  <si>
    <t>NGDPVA_ISIC31_F_XDC</t>
  </si>
  <si>
    <t>LAO_NGDPVA_ISIC31_S_XDC</t>
  </si>
  <si>
    <t>NGDPVA_ISIC31_G_XDC</t>
  </si>
  <si>
    <t>NGDPVA_ISIC31_H_XDC</t>
  </si>
  <si>
    <t>NGDPVA_ISIC31_I64_XDC</t>
  </si>
  <si>
    <t>NGDPVA_ISIC31_J_XDC</t>
  </si>
  <si>
    <t>NGDPVA_ISIC31_K70_XDC</t>
  </si>
  <si>
    <t>NGDPVA_ISIC31_K71TK74_XDC</t>
  </si>
  <si>
    <t>NGDPVA_ISIC31_L_XDC</t>
  </si>
  <si>
    <t>NGDPVA_ISIC31_M_XDC</t>
  </si>
  <si>
    <t>NGDPVA_ISIC31_N_XDC</t>
  </si>
  <si>
    <t>NGDPVA_ISIC31_O92_XDC</t>
  </si>
  <si>
    <t>NGDPVA_ISIC31_O_XDC</t>
  </si>
  <si>
    <t>Manufacturing</t>
  </si>
  <si>
    <t xml:space="preserve">  Electricity and Water</t>
  </si>
  <si>
    <t xml:space="preserve">  Transportation Post and Telecommunication</t>
  </si>
  <si>
    <t xml:space="preserve">  Financial Intermediation</t>
  </si>
  <si>
    <t>Community, social and Personal Services</t>
  </si>
  <si>
    <t>Private Households with employed Persons</t>
  </si>
  <si>
    <t>FISIM</t>
  </si>
  <si>
    <t>NGDPVA_ISIC31_D_XDC</t>
  </si>
  <si>
    <t>NGDPVA_ISIC31_I60TI64_XDC</t>
  </si>
  <si>
    <t>NGDPVA_ISIC31_P95_XDC</t>
  </si>
  <si>
    <t>NAG_060</t>
  </si>
  <si>
    <t>NAG_061</t>
  </si>
  <si>
    <t>NAG_062</t>
  </si>
  <si>
    <t>NAG_063</t>
  </si>
  <si>
    <t>NAG_064</t>
  </si>
  <si>
    <t>NGDPFISIM_XDC</t>
  </si>
  <si>
    <t>NGDPTXS_XDC</t>
  </si>
  <si>
    <t>NGDPTXS_R_XDC</t>
  </si>
  <si>
    <t>NGDPVA_ISIC31_O93_XDC</t>
  </si>
  <si>
    <t>NGDPVA_R_ISIC31_O93_XDC</t>
  </si>
  <si>
    <t>Gross Domestic Product (GDP), Current prices</t>
  </si>
  <si>
    <t xml:space="preserve"> Agriculture</t>
  </si>
  <si>
    <t>ALT_Descriptor</t>
  </si>
  <si>
    <t>ກະສິກຳ</t>
  </si>
  <si>
    <t xml:space="preserve">ການປູກຝັງ, </t>
  </si>
  <si>
    <t>ລ້ຽງສັດ</t>
  </si>
  <si>
    <t>ປ່າໄມ້</t>
  </si>
  <si>
    <t>ການປະມົງ</t>
  </si>
  <si>
    <t>ອຸດສາຫະກໍາ</t>
  </si>
  <si>
    <t>ບໍ່ແຮ່ ແລະ ການຂຸດຄົ້ນ</t>
  </si>
  <si>
    <t>ອຸດສາຫະກໍາປຸງແຕ່ງ ຜະລິດຕະພັນສະບຽງອາຫານ</t>
  </si>
  <si>
    <t>ອຸດສາຫະກໍາຜະລິດເຄື່ອງດື່ມ ແລະ ຢາສູບ</t>
  </si>
  <si>
    <t>ອຸດສະຫະກໍາຜະລິດ ແຜ່ນແພ, ເຄື່ອງນຸ່ງຮົ່ມ, ເກີບ ແລະ ເຄື່ອງໜັງ</t>
  </si>
  <si>
    <t>ອຸດສາຫະກໍາປຸງແຕ່ງ ອື່ນໆ</t>
  </si>
  <si>
    <t>ພະລັງງານໄຟຟ້າ</t>
  </si>
  <si>
    <t>ອຸດສາຫະກໍາປຸງແຕ່ງ</t>
  </si>
  <si>
    <t>ລວມຍອດຜະລິດຕະພັນພາຍໃນ,ລາຄາໃນປີ</t>
  </si>
  <si>
    <t>ນ້ຳປະປາ ແລະ ບຳບັດສີ່ງເສດເຫລືອ</t>
  </si>
  <si>
    <t>ກໍ່ສ້າງ</t>
  </si>
  <si>
    <t>ບໍລິການ</t>
  </si>
  <si>
    <t>ຂາຍຍົກ, ຂາຍຍ່ອຍ, ສ້ອມແປງພາຫະນະ</t>
  </si>
  <si>
    <t>ດ້ານຂົນສົ່ງ ແລະ ສາງ</t>
  </si>
  <si>
    <t>ດ້ານບໍລິການທີ່ພັກອາໄສ ແລະ ອາຫານ</t>
  </si>
  <si>
    <t>ດ້ານຂ່າວສານ ແລະ ການສື່ສານ</t>
  </si>
  <si>
    <t>ດ້ານການເງິນ ແລະ ການປະກັນໄພ</t>
  </si>
  <si>
    <t>ດ້ານອະສັງຫາລິມາສັບ</t>
  </si>
  <si>
    <t>ການບໍລິການສາຍວິຊາຊີບ ແລະ ວິທະຍາສາດເຕັກນິກ</t>
  </si>
  <si>
    <t>ລັດບໍລິຫານ, ປ້ອງກັນຊາດ ແລະປ້ອງກັນຄວາມສະຫງົບ</t>
  </si>
  <si>
    <t>ການສຶກສາ</t>
  </si>
  <si>
    <t>ສຸຂະພາບ ແລະ ສະຫວັດດິການສັງຄົມ</t>
  </si>
  <si>
    <t>ບໍລິການອື່ນໆ</t>
  </si>
  <si>
    <t>ພາສີອາກອນຜະລິດຕະພັັນ, ສຸດທິ</t>
  </si>
  <si>
    <t>ລວມຍອດຜະລິດຕະພັນພາຍໃນ,ລາຄາຄົງທີ່ ປີ 2012</t>
  </si>
  <si>
    <t>ລວມ (ລາຄາພື້ນຖານ)</t>
  </si>
  <si>
    <t>ສິນລະປະ, ການບັນເທີງ ແລະ ການຜັກຜ່ອນ</t>
  </si>
  <si>
    <t>ຊຸມຊົນ, ສັງຄົມ ແລະ ການບໍລິການສ່ວນບຸກຄົນ</t>
  </si>
  <si>
    <t>ຄົວເຮືອນບຸກຄົນ ສຳລັບບຸກຄົນເຮັດວຽກ</t>
  </si>
  <si>
    <t>ການບໍລິການຊື່ກາງທາງດ້ານການເງິນ</t>
  </si>
  <si>
    <t>2019**</t>
  </si>
  <si>
    <t>Remark: ** Revised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</si>
</sst>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3" formatCode="_(* #,##0.00_);_(* \(#,##0.00\);_(* &quot;-&quot;??_);_(@_)"/>
    <numFmt numFmtId="164" formatCode="#,##0.000"/>
    <numFmt numFmtId="165" formatCode="#,##0.0"/>
    <numFmt numFmtId="166" formatCode="General_)"/>
    <numFmt numFmtId="167" formatCode="_-* #,##0.00_-;\-* #,##0.00_-;_-* &quot;-&quot;??_-;_-@_-"/>
    <numFmt numFmtId="168" formatCode="_(* #,##0.0_);_(* \(#,##0.0\);_(* &quot;-&quot;??_);_(@_)"/>
  </numFmts>
  <fonts count="18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Helv"/>
    </font>
    <font>
      <b/>
      <sz val="10"/>
      <name val="Phetsarath OT"/>
    </font>
    <font>
      <sz val="10"/>
      <name val="Phetsarath OT"/>
    </font>
    <font>
      <sz val="10"/>
      <color theme="1"/>
      <name val="Phetsarath OT"/>
    </font>
    <font>
      <u/>
      <sz val="10"/>
      <color theme="10"/>
      <name val="Calibri"/>
      <family val="2"/>
      <scheme val="minor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166" fontId="12" fillId="0" borderId="0"/>
    <xf numFmtId="167" fontId="1" fillId="0" borderId="0" applyFont="0" applyFill="0" applyBorder="0" applyAlignment="0" applyProtection="0"/>
    <xf numFmtId="0" fontId="1" fillId="0" borderId="0"/>
    <xf numFmtId="43" fontId="17" fillId="0" borderId="0" applyFont="0" applyFill="0" applyBorder="0" applyAlignment="0" applyProtection="0"/>
  </cellStyleXfs>
  <cellXfs count="56">
    <xf numFmtId="0" fontId="0" fillId="0" borderId="0" xfId="0"/>
    <xf numFmtId="0" fontId="4" fillId="2" borderId="1" xfId="1" applyFont="1" applyFill="1" applyBorder="1" applyAlignment="1">
      <alignment horizontal="left"/>
    </xf>
    <xf numFmtId="0" fontId="5" fillId="3" borderId="2" xfId="1" applyFont="1" applyFill="1" applyBorder="1"/>
    <xf numFmtId="0" fontId="5" fillId="3" borderId="3" xfId="1" applyFont="1" applyFill="1" applyBorder="1"/>
    <xf numFmtId="0" fontId="3" fillId="0" borderId="0" xfId="1" applyFont="1"/>
    <xf numFmtId="0" fontId="4" fillId="2" borderId="4" xfId="1" applyFont="1" applyFill="1" applyBorder="1" applyAlignment="1">
      <alignment horizontal="left"/>
    </xf>
    <xf numFmtId="0" fontId="5" fillId="3" borderId="0" xfId="1" applyFont="1" applyFill="1" applyBorder="1"/>
    <xf numFmtId="0" fontId="5" fillId="3" borderId="5" xfId="1" applyFont="1" applyFill="1" applyBorder="1"/>
    <xf numFmtId="0" fontId="4" fillId="2" borderId="6" xfId="1" applyFont="1" applyFill="1" applyBorder="1" applyAlignment="1">
      <alignment horizontal="left"/>
    </xf>
    <xf numFmtId="0" fontId="5" fillId="3" borderId="7" xfId="1" applyFont="1" applyFill="1" applyBorder="1"/>
    <xf numFmtId="0" fontId="5" fillId="3" borderId="8" xfId="1" applyFont="1" applyFill="1" applyBorder="1"/>
    <xf numFmtId="0" fontId="4" fillId="2" borderId="2" xfId="1" applyFont="1" applyFill="1" applyBorder="1" applyAlignment="1">
      <alignment horizontal="left"/>
    </xf>
    <xf numFmtId="0" fontId="5" fillId="3" borderId="0" xfId="1" applyFont="1" applyFill="1" applyBorder="1" applyAlignment="1">
      <alignment horizontal="left"/>
    </xf>
    <xf numFmtId="0" fontId="5" fillId="3" borderId="5" xfId="1" applyFont="1" applyFill="1" applyBorder="1" applyAlignment="1">
      <alignment horizontal="left"/>
    </xf>
    <xf numFmtId="0" fontId="5" fillId="3" borderId="7" xfId="1" applyFont="1" applyFill="1" applyBorder="1" applyAlignment="1">
      <alignment horizontal="left"/>
    </xf>
    <xf numFmtId="0" fontId="4" fillId="2" borderId="2" xfId="1" applyFont="1" applyFill="1" applyBorder="1"/>
    <xf numFmtId="0" fontId="9" fillId="3" borderId="3" xfId="2" applyFont="1" applyFill="1" applyBorder="1" applyAlignment="1">
      <alignment horizontal="left"/>
    </xf>
    <xf numFmtId="3" fontId="5" fillId="0" borderId="0" xfId="1" applyNumberFormat="1" applyFont="1" applyFill="1" applyBorder="1"/>
    <xf numFmtId="0" fontId="5" fillId="0" borderId="0" xfId="1" applyFont="1" applyFill="1" applyBorder="1"/>
    <xf numFmtId="41" fontId="3" fillId="0" borderId="4" xfId="1" applyNumberFormat="1" applyFont="1" applyFill="1" applyBorder="1" applyAlignment="1">
      <alignment horizontal="left"/>
    </xf>
    <xf numFmtId="0" fontId="10" fillId="0" borderId="4" xfId="1" applyFont="1" applyFill="1" applyBorder="1" applyAlignment="1">
      <alignment horizontal="left"/>
    </xf>
    <xf numFmtId="0" fontId="10" fillId="0" borderId="0" xfId="1" applyFont="1"/>
    <xf numFmtId="0" fontId="4" fillId="2" borderId="1" xfId="1" applyFont="1" applyFill="1" applyBorder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164" fontId="5" fillId="0" borderId="0" xfId="1" applyNumberFormat="1" applyFont="1" applyFill="1" applyBorder="1"/>
    <xf numFmtId="165" fontId="10" fillId="0" borderId="0" xfId="1" applyNumberFormat="1" applyFont="1" applyFill="1" applyBorder="1"/>
    <xf numFmtId="165" fontId="4" fillId="0" borderId="0" xfId="0" applyNumberFormat="1" applyFont="1" applyFill="1" applyBorder="1" applyAlignment="1">
      <alignment vertical="top"/>
    </xf>
    <xf numFmtId="165" fontId="11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/>
    <xf numFmtId="165" fontId="3" fillId="0" borderId="7" xfId="1" applyNumberFormat="1" applyFont="1" applyFill="1" applyBorder="1"/>
    <xf numFmtId="165" fontId="5" fillId="0" borderId="0" xfId="1" applyNumberFormat="1" applyFont="1" applyFill="1" applyBorder="1"/>
    <xf numFmtId="165" fontId="5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/>
    </xf>
    <xf numFmtId="0" fontId="4" fillId="2" borderId="9" xfId="2" applyFont="1" applyFill="1" applyBorder="1" applyAlignment="1"/>
    <xf numFmtId="3" fontId="5" fillId="0" borderId="0" xfId="0" applyNumberFormat="1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3" fontId="14" fillId="0" borderId="0" xfId="0" applyNumberFormat="1" applyFont="1" applyFill="1" applyBorder="1" applyAlignment="1">
      <alignment horizontal="left"/>
    </xf>
    <xf numFmtId="0" fontId="15" fillId="0" borderId="0" xfId="1" applyFont="1"/>
    <xf numFmtId="0" fontId="14" fillId="0" borderId="7" xfId="0" applyFont="1" applyFill="1" applyBorder="1" applyAlignment="1">
      <alignment horizontal="left"/>
    </xf>
    <xf numFmtId="165" fontId="3" fillId="0" borderId="0" xfId="1" applyNumberFormat="1" applyFont="1" applyBorder="1"/>
    <xf numFmtId="0" fontId="4" fillId="2" borderId="2" xfId="1" applyFont="1" applyFill="1" applyBorder="1" applyAlignment="1">
      <alignment horizontal="center" vertical="center"/>
    </xf>
    <xf numFmtId="0" fontId="16" fillId="0" borderId="0" xfId="3" applyFont="1"/>
    <xf numFmtId="0" fontId="5" fillId="0" borderId="0" xfId="0" applyFont="1" applyFill="1" applyBorder="1" applyAlignment="1">
      <alignment horizontal="left" vertical="top"/>
    </xf>
    <xf numFmtId="165" fontId="5" fillId="0" borderId="7" xfId="1" applyNumberFormat="1" applyFont="1" applyFill="1" applyBorder="1"/>
    <xf numFmtId="41" fontId="10" fillId="0" borderId="4" xfId="1" applyNumberFormat="1" applyFont="1" applyFill="1" applyBorder="1" applyAlignment="1">
      <alignment horizontal="left"/>
    </xf>
    <xf numFmtId="0" fontId="11" fillId="4" borderId="0" xfId="0" applyFont="1" applyFill="1" applyBorder="1" applyAlignment="1">
      <alignment horizontal="left"/>
    </xf>
    <xf numFmtId="164" fontId="4" fillId="0" borderId="0" xfId="1" applyNumberFormat="1" applyFont="1" applyFill="1" applyBorder="1"/>
    <xf numFmtId="165" fontId="4" fillId="0" borderId="0" xfId="1" applyNumberFormat="1" applyFont="1" applyFill="1" applyBorder="1"/>
    <xf numFmtId="3" fontId="13" fillId="0" borderId="0" xfId="0" applyNumberFormat="1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4" fillId="2" borderId="2" xfId="1" applyFont="1" applyFill="1" applyBorder="1" applyAlignment="1">
      <alignment horizontal="left" vertical="center" indent="4"/>
    </xf>
    <xf numFmtId="168" fontId="3" fillId="0" borderId="0" xfId="7" applyNumberFormat="1" applyFont="1"/>
  </cellXfs>
  <cellStyles count="8">
    <cellStyle name="Comma" xfId="7" builtinId="3"/>
    <cellStyle name="Comma 7 2 2" xfId="5"/>
    <cellStyle name="Hyperlink" xfId="3" builtinId="8"/>
    <cellStyle name="Normal" xfId="0" builtinId="0"/>
    <cellStyle name="Normal 2" xfId="1"/>
    <cellStyle name="Normal 2 2" xfId="4"/>
    <cellStyle name="Normal 3" xfId="2"/>
    <cellStyle name="Normal 6 8 2" xfId="6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tabSelected="1" zoomScaleNormal="100" workbookViewId="0">
      <pane xSplit="4" ySplit="11" topLeftCell="L12" activePane="bottomRight" state="frozen"/>
      <selection pane="topRight" activeCell="D1" sqref="D1"/>
      <selection pane="bottomLeft" activeCell="A12" sqref="A12"/>
      <selection pane="bottomRight" activeCell="S17" sqref="S17"/>
    </sheetView>
  </sheetViews>
  <sheetFormatPr defaultColWidth="8.83203125" defaultRowHeight="12.75" x14ac:dyDescent="0.2"/>
  <cols>
    <col min="1" max="1" width="25.5" style="4" bestFit="1" customWidth="1"/>
    <col min="2" max="2" width="48.6640625" style="4" customWidth="1"/>
    <col min="3" max="3" width="55.5" style="4" customWidth="1"/>
    <col min="4" max="4" width="28" style="4" customWidth="1"/>
    <col min="5" max="6" width="11.5" style="4" bestFit="1" customWidth="1"/>
    <col min="7" max="10" width="12.6640625" style="4" bestFit="1" customWidth="1"/>
    <col min="11" max="11" width="14.5" style="4" customWidth="1"/>
    <col min="12" max="12" width="12.33203125" style="4" customWidth="1"/>
    <col min="13" max="17" width="11.33203125" style="4" customWidth="1"/>
    <col min="18" max="19" width="10.1640625" style="4" customWidth="1"/>
    <col min="20" max="20" width="12.33203125" style="4" customWidth="1"/>
    <col min="21" max="21" width="11.33203125" style="4" customWidth="1"/>
    <col min="22" max="23" width="10.1640625" style="4" customWidth="1"/>
    <col min="24" max="24" width="12.33203125" style="4" customWidth="1"/>
    <col min="25" max="25" width="11.33203125" style="4" customWidth="1"/>
    <col min="26" max="27" width="10.1640625" style="4" customWidth="1"/>
    <col min="28" max="28" width="11.83203125" style="4" customWidth="1"/>
    <col min="29" max="29" width="11.33203125" style="4" customWidth="1"/>
    <col min="30" max="30" width="10.1640625" style="4" customWidth="1"/>
    <col min="31" max="16384" width="8.83203125" style="4"/>
  </cols>
  <sheetData>
    <row r="1" spans="1:16" ht="4.5" customHeight="1" thickBot="1" x14ac:dyDescent="0.25"/>
    <row r="2" spans="1:16" ht="12.75" customHeight="1" x14ac:dyDescent="0.2">
      <c r="A2" s="1" t="s">
        <v>0</v>
      </c>
      <c r="B2" s="2" t="s">
        <v>1</v>
      </c>
      <c r="C2" s="3" t="s">
        <v>2</v>
      </c>
      <c r="J2" s="45"/>
    </row>
    <row r="3" spans="1:16" ht="12.75" customHeight="1" x14ac:dyDescent="0.2">
      <c r="A3" s="5" t="s">
        <v>3</v>
      </c>
      <c r="B3" s="6" t="s">
        <v>4</v>
      </c>
      <c r="C3" s="7" t="s">
        <v>5</v>
      </c>
    </row>
    <row r="4" spans="1:16" ht="12.75" customHeight="1" x14ac:dyDescent="0.2">
      <c r="A4" s="5" t="s">
        <v>6</v>
      </c>
      <c r="B4" s="6" t="s">
        <v>140</v>
      </c>
      <c r="C4" s="7" t="s">
        <v>7</v>
      </c>
      <c r="J4" s="45"/>
    </row>
    <row r="5" spans="1:16" ht="12.75" customHeight="1" x14ac:dyDescent="0.2">
      <c r="A5" s="5" t="s">
        <v>8</v>
      </c>
      <c r="B5" s="6" t="s">
        <v>22</v>
      </c>
      <c r="C5" s="7" t="s">
        <v>9</v>
      </c>
    </row>
    <row r="6" spans="1:16" ht="12.75" customHeight="1" thickBot="1" x14ac:dyDescent="0.25">
      <c r="A6" s="8" t="s">
        <v>10</v>
      </c>
      <c r="B6" s="9" t="s">
        <v>11</v>
      </c>
      <c r="C6" s="10" t="s">
        <v>12</v>
      </c>
    </row>
    <row r="7" spans="1:16" ht="12.75" customHeight="1" x14ac:dyDescent="0.2">
      <c r="A7" s="11" t="s">
        <v>13</v>
      </c>
      <c r="B7" s="12">
        <v>9</v>
      </c>
      <c r="C7" s="16" t="str">
        <f>"Scale = "&amp;IF(B7=0,"Unit",(IF(B7=3,"Thousand",(IF(B7=6,"Million",(IF(B7=9,"Billion")))))))</f>
        <v>Scale = Billion</v>
      </c>
    </row>
    <row r="8" spans="1:16" ht="12.75" customHeight="1" x14ac:dyDescent="0.2">
      <c r="A8" s="5" t="s">
        <v>14</v>
      </c>
      <c r="B8" s="6" t="s">
        <v>15</v>
      </c>
      <c r="C8" s="13" t="str">
        <f>"Frequency = "&amp;IF(B8="A","Annual",IF(B8="Q", "Quarterly", "Monthly"))</f>
        <v>Frequency = Annual</v>
      </c>
    </row>
    <row r="9" spans="1:16" ht="12.75" customHeight="1" thickBot="1" x14ac:dyDescent="0.25">
      <c r="A9" s="8" t="s">
        <v>16</v>
      </c>
      <c r="B9" s="14" t="s">
        <v>17</v>
      </c>
      <c r="C9" s="10" t="s">
        <v>18</v>
      </c>
    </row>
    <row r="10" spans="1:16" ht="6.75" customHeight="1" thickBot="1" x14ac:dyDescent="0.25"/>
    <row r="11" spans="1:16" ht="13.5" thickBot="1" x14ac:dyDescent="0.25">
      <c r="A11" s="22" t="s">
        <v>19</v>
      </c>
      <c r="B11" s="15" t="s">
        <v>20</v>
      </c>
      <c r="C11" s="36" t="s">
        <v>190</v>
      </c>
      <c r="D11" s="15" t="s">
        <v>21</v>
      </c>
      <c r="E11" s="15">
        <v>2012</v>
      </c>
      <c r="F11" s="15">
        <v>2013</v>
      </c>
      <c r="G11" s="15">
        <v>2014</v>
      </c>
      <c r="H11" s="15">
        <v>2015</v>
      </c>
      <c r="I11" s="15">
        <v>2016</v>
      </c>
      <c r="J11" s="15">
        <v>2017</v>
      </c>
      <c r="K11" s="44">
        <v>2018</v>
      </c>
      <c r="L11" s="54" t="s">
        <v>226</v>
      </c>
      <c r="M11" s="44">
        <v>2020</v>
      </c>
      <c r="N11" s="44">
        <v>2021</v>
      </c>
      <c r="O11" s="44">
        <v>2022</v>
      </c>
      <c r="P11" s="44">
        <v>2023</v>
      </c>
    </row>
    <row r="12" spans="1:16" ht="12.75" customHeight="1" x14ac:dyDescent="0.2">
      <c r="A12" s="19"/>
      <c r="B12" s="25"/>
      <c r="C12" s="25"/>
      <c r="D12" s="24"/>
      <c r="E12" s="18"/>
      <c r="F12" s="17"/>
      <c r="G12" s="17"/>
      <c r="H12" s="17"/>
      <c r="I12" s="18"/>
    </row>
    <row r="13" spans="1:16" ht="12.75" customHeight="1" x14ac:dyDescent="0.2">
      <c r="A13" s="19"/>
      <c r="B13" s="25"/>
      <c r="C13" s="25"/>
      <c r="D13" s="24"/>
      <c r="E13" s="18"/>
      <c r="F13" s="17"/>
      <c r="G13" s="17"/>
      <c r="H13" s="17"/>
      <c r="I13" s="18"/>
    </row>
    <row r="14" spans="1:16" s="21" customFormat="1" ht="14.25" x14ac:dyDescent="0.3">
      <c r="A14" s="20" t="s">
        <v>81</v>
      </c>
      <c r="B14" s="35" t="s">
        <v>188</v>
      </c>
      <c r="C14" s="38" t="s">
        <v>204</v>
      </c>
      <c r="D14" s="23" t="s">
        <v>141</v>
      </c>
      <c r="E14" s="28">
        <v>81610</v>
      </c>
      <c r="F14" s="28">
        <v>93868</v>
      </c>
      <c r="G14" s="29">
        <v>106797</v>
      </c>
      <c r="H14" s="30">
        <v>117252</v>
      </c>
      <c r="I14" s="28">
        <v>129279</v>
      </c>
      <c r="J14" s="30">
        <v>140697.7495746401</v>
      </c>
      <c r="K14" s="30">
        <v>152414.196198091</v>
      </c>
      <c r="L14" s="30">
        <v>162657</v>
      </c>
      <c r="M14" s="30">
        <v>172611.91320130375</v>
      </c>
      <c r="N14" s="55">
        <v>184982</v>
      </c>
      <c r="O14" s="55">
        <v>215619</v>
      </c>
      <c r="P14" s="55">
        <v>265475.47575657268</v>
      </c>
    </row>
    <row r="15" spans="1:16" s="21" customFormat="1" ht="14.45" customHeight="1" x14ac:dyDescent="0.3">
      <c r="A15" s="48" t="s">
        <v>82</v>
      </c>
      <c r="B15" s="35" t="s">
        <v>55</v>
      </c>
      <c r="C15" s="38" t="s">
        <v>191</v>
      </c>
      <c r="D15" s="49" t="s">
        <v>142</v>
      </c>
      <c r="E15" s="50"/>
      <c r="F15" s="51">
        <v>19848.7</v>
      </c>
      <c r="G15" s="51">
        <v>21889.273000000001</v>
      </c>
      <c r="H15" s="51">
        <v>20622.3774045233</v>
      </c>
      <c r="I15" s="51">
        <v>22275.193215163901</v>
      </c>
      <c r="J15" s="51">
        <v>22800.912895602287</v>
      </c>
      <c r="K15" s="51">
        <v>23943.492095860285</v>
      </c>
      <c r="L15" s="51">
        <v>26107</v>
      </c>
      <c r="M15" s="51">
        <v>28504.826821562256</v>
      </c>
      <c r="N15" s="55">
        <v>29511</v>
      </c>
      <c r="O15" s="55">
        <v>38439</v>
      </c>
      <c r="P15" s="55">
        <v>55754.982543873761</v>
      </c>
    </row>
    <row r="16" spans="1:16" ht="15.6" customHeight="1" x14ac:dyDescent="0.3">
      <c r="A16" s="19" t="s">
        <v>83</v>
      </c>
      <c r="B16" s="25" t="s">
        <v>56</v>
      </c>
      <c r="C16" s="39" t="s">
        <v>192</v>
      </c>
      <c r="D16" s="24" t="s">
        <v>143</v>
      </c>
      <c r="E16" s="27"/>
      <c r="F16" s="34"/>
      <c r="G16" s="34"/>
      <c r="H16" s="33">
        <v>13754.842373758407</v>
      </c>
      <c r="I16" s="33">
        <v>15072.093571342841</v>
      </c>
      <c r="J16" s="33">
        <v>15431.372417205192</v>
      </c>
      <c r="K16" s="33">
        <v>16231.426414072363</v>
      </c>
      <c r="L16" s="33">
        <v>17859</v>
      </c>
      <c r="M16" s="33">
        <v>19196.279431763927</v>
      </c>
      <c r="N16" s="55">
        <v>19249</v>
      </c>
      <c r="O16" s="55">
        <v>25516</v>
      </c>
      <c r="P16" s="55">
        <v>37392.054787283872</v>
      </c>
    </row>
    <row r="17" spans="1:16" ht="16.899999999999999" customHeight="1" x14ac:dyDescent="0.3">
      <c r="A17" s="19" t="s">
        <v>84</v>
      </c>
      <c r="B17" s="25" t="s">
        <v>57</v>
      </c>
      <c r="C17" s="39" t="s">
        <v>193</v>
      </c>
      <c r="D17" s="24" t="s">
        <v>144</v>
      </c>
      <c r="E17" s="27"/>
      <c r="F17" s="34"/>
      <c r="G17" s="34"/>
      <c r="H17" s="33">
        <v>2598.4898583090712</v>
      </c>
      <c r="I17" s="33">
        <v>2807.9131919613233</v>
      </c>
      <c r="J17" s="33">
        <v>2922.8775078827875</v>
      </c>
      <c r="K17" s="33">
        <v>2984.2809001753108</v>
      </c>
      <c r="L17" s="33">
        <v>3188</v>
      </c>
      <c r="M17" s="33">
        <v>3747.27059228602</v>
      </c>
      <c r="N17" s="55">
        <v>4177</v>
      </c>
      <c r="O17" s="55">
        <v>5392</v>
      </c>
      <c r="P17" s="55">
        <v>7527.6571881656109</v>
      </c>
    </row>
    <row r="18" spans="1:16" ht="12.75" customHeight="1" x14ac:dyDescent="0.3">
      <c r="A18" s="19" t="s">
        <v>85</v>
      </c>
      <c r="B18" s="25" t="s">
        <v>58</v>
      </c>
      <c r="C18" s="39" t="s">
        <v>194</v>
      </c>
      <c r="D18" s="24" t="s">
        <v>145</v>
      </c>
      <c r="E18" s="27"/>
      <c r="F18" s="34">
        <v>977.33900000000006</v>
      </c>
      <c r="G18" s="34">
        <v>743.59699999999998</v>
      </c>
      <c r="H18" s="33">
        <v>1497.8715625476063</v>
      </c>
      <c r="I18" s="33">
        <v>1444.0676650725241</v>
      </c>
      <c r="J18" s="33">
        <v>1390.0718804310588</v>
      </c>
      <c r="K18" s="33">
        <v>1475.5463817587374</v>
      </c>
      <c r="L18" s="33">
        <v>1608</v>
      </c>
      <c r="M18" s="33">
        <v>1762.296563381283</v>
      </c>
      <c r="N18" s="55">
        <v>1946</v>
      </c>
      <c r="O18" s="55">
        <v>2433</v>
      </c>
      <c r="P18" s="55">
        <v>3460.0704910500499</v>
      </c>
    </row>
    <row r="19" spans="1:16" ht="12.75" customHeight="1" x14ac:dyDescent="0.3">
      <c r="A19" s="19" t="s">
        <v>86</v>
      </c>
      <c r="B19" s="25" t="s">
        <v>59</v>
      </c>
      <c r="C19" s="39" t="s">
        <v>195</v>
      </c>
      <c r="D19" s="24" t="s">
        <v>146</v>
      </c>
      <c r="E19" s="27"/>
      <c r="F19" s="33">
        <v>2424.337</v>
      </c>
      <c r="G19" s="33">
        <v>2650.2809999999999</v>
      </c>
      <c r="H19" s="43">
        <v>2771.1736099081895</v>
      </c>
      <c r="I19" s="33">
        <v>2951.1187867872118</v>
      </c>
      <c r="J19" s="33">
        <v>3056.5910900832491</v>
      </c>
      <c r="K19" s="33">
        <v>3252.2383998538758</v>
      </c>
      <c r="L19" s="33">
        <v>3452</v>
      </c>
      <c r="M19" s="33">
        <v>3798.9802341310278</v>
      </c>
      <c r="N19" s="55">
        <v>4138</v>
      </c>
      <c r="O19" s="55">
        <v>5098</v>
      </c>
      <c r="P19" s="55">
        <v>7375.200077374222</v>
      </c>
    </row>
    <row r="20" spans="1:16" s="21" customFormat="1" ht="14.25" x14ac:dyDescent="0.3">
      <c r="A20" s="48" t="s">
        <v>87</v>
      </c>
      <c r="B20" s="35" t="s">
        <v>51</v>
      </c>
      <c r="C20" s="38" t="s">
        <v>196</v>
      </c>
      <c r="D20" s="49" t="s">
        <v>147</v>
      </c>
      <c r="E20" s="50"/>
      <c r="F20" s="51">
        <v>28077.618999999999</v>
      </c>
      <c r="G20" s="51">
        <v>30655.231</v>
      </c>
      <c r="H20" s="51">
        <v>32470.972763789941</v>
      </c>
      <c r="I20" s="51">
        <v>37179.690899328984</v>
      </c>
      <c r="J20" s="51">
        <v>43508.948211834053</v>
      </c>
      <c r="K20" s="51">
        <v>48060.583774592989</v>
      </c>
      <c r="L20" s="51">
        <v>51288</v>
      </c>
      <c r="M20" s="51">
        <v>57418.950779103223</v>
      </c>
      <c r="N20" s="55">
        <v>62851</v>
      </c>
      <c r="O20" s="55">
        <v>73397</v>
      </c>
      <c r="P20" s="55">
        <v>85141.357172727468</v>
      </c>
    </row>
    <row r="21" spans="1:16" ht="14.25" x14ac:dyDescent="0.3">
      <c r="A21" s="19" t="s">
        <v>88</v>
      </c>
      <c r="B21" s="25" t="s">
        <v>60</v>
      </c>
      <c r="C21" s="40" t="s">
        <v>197</v>
      </c>
      <c r="D21" s="24" t="s">
        <v>148</v>
      </c>
      <c r="E21" s="27"/>
      <c r="F21" s="33">
        <v>12618.361999999999</v>
      </c>
      <c r="G21" s="33">
        <v>13417.534</v>
      </c>
      <c r="H21" s="33">
        <v>7967.4708145742443</v>
      </c>
      <c r="I21" s="33">
        <v>8391.0715428069525</v>
      </c>
      <c r="J21" s="33">
        <v>9234.644164119547</v>
      </c>
      <c r="K21" s="33">
        <v>9159.7439503609548</v>
      </c>
      <c r="L21" s="33">
        <v>9251</v>
      </c>
      <c r="M21" s="33">
        <v>7897.1651768099337</v>
      </c>
      <c r="N21" s="55">
        <v>8160</v>
      </c>
      <c r="O21" s="55">
        <v>8544</v>
      </c>
      <c r="P21" s="55">
        <v>9011.842093583793</v>
      </c>
    </row>
    <row r="22" spans="1:16" ht="14.25" x14ac:dyDescent="0.3">
      <c r="A22" s="19" t="s">
        <v>89</v>
      </c>
      <c r="B22" s="25" t="s">
        <v>168</v>
      </c>
      <c r="C22" s="41" t="s">
        <v>203</v>
      </c>
      <c r="D22" s="24" t="s">
        <v>175</v>
      </c>
      <c r="E22" s="27"/>
      <c r="F22" s="33">
        <v>6671.2439999999997</v>
      </c>
      <c r="G22" s="33">
        <v>7441.232</v>
      </c>
      <c r="H22" s="33"/>
      <c r="I22" s="33"/>
      <c r="J22" s="33"/>
      <c r="K22" s="33"/>
      <c r="L22" s="33"/>
      <c r="N22" s="55"/>
      <c r="O22" s="55"/>
      <c r="P22" s="55"/>
    </row>
    <row r="23" spans="1:16" ht="14.25" x14ac:dyDescent="0.3">
      <c r="A23" s="19" t="s">
        <v>90</v>
      </c>
      <c r="B23" s="25" t="s">
        <v>61</v>
      </c>
      <c r="C23" s="40" t="s">
        <v>198</v>
      </c>
      <c r="D23" s="24" t="s">
        <v>149</v>
      </c>
      <c r="E23" s="27"/>
      <c r="F23" s="33"/>
      <c r="G23" s="33"/>
      <c r="H23" s="33">
        <v>1942.841031264531</v>
      </c>
      <c r="I23" s="33">
        <v>2020.0833374388617</v>
      </c>
      <c r="J23" s="33">
        <v>2084.4146081833787</v>
      </c>
      <c r="K23" s="33">
        <v>2185.9358574350545</v>
      </c>
      <c r="L23" s="33">
        <v>2436</v>
      </c>
      <c r="M23" s="33">
        <v>2741.5314587566131</v>
      </c>
      <c r="N23" s="55">
        <v>2891</v>
      </c>
      <c r="O23" s="55">
        <v>3680</v>
      </c>
      <c r="P23" s="55">
        <v>5171.510891504443</v>
      </c>
    </row>
    <row r="24" spans="1:16" ht="14.25" x14ac:dyDescent="0.3">
      <c r="A24" s="19" t="s">
        <v>91</v>
      </c>
      <c r="B24" s="25" t="s">
        <v>62</v>
      </c>
      <c r="C24" s="40" t="s">
        <v>199</v>
      </c>
      <c r="D24" s="24" t="s">
        <v>150</v>
      </c>
      <c r="E24" s="27"/>
      <c r="F24" s="33"/>
      <c r="G24" s="33"/>
      <c r="H24" s="33">
        <v>1737.4191404924177</v>
      </c>
      <c r="I24" s="33">
        <v>1828.7120457476062</v>
      </c>
      <c r="J24" s="33">
        <v>1841.3716690369931</v>
      </c>
      <c r="K24" s="33">
        <v>1942.4840352410752</v>
      </c>
      <c r="L24" s="33">
        <v>2101</v>
      </c>
      <c r="M24" s="33">
        <v>2196.6872451082263</v>
      </c>
      <c r="N24" s="55">
        <v>2316</v>
      </c>
      <c r="O24" s="55">
        <v>2750</v>
      </c>
      <c r="P24" s="55">
        <v>3666.1382770210071</v>
      </c>
    </row>
    <row r="25" spans="1:16" ht="14.25" x14ac:dyDescent="0.3">
      <c r="A25" s="19" t="s">
        <v>92</v>
      </c>
      <c r="B25" s="25" t="s">
        <v>63</v>
      </c>
      <c r="C25" s="40" t="s">
        <v>200</v>
      </c>
      <c r="D25" s="24" t="s">
        <v>151</v>
      </c>
      <c r="E25" s="27"/>
      <c r="F25" s="33"/>
      <c r="G25" s="33"/>
      <c r="H25" s="33">
        <v>1537.9504848029062</v>
      </c>
      <c r="I25" s="33">
        <v>1585.5203700423997</v>
      </c>
      <c r="J25" s="33">
        <v>1628.0874261593704</v>
      </c>
      <c r="K25" s="33">
        <v>1748.0213516027675</v>
      </c>
      <c r="L25" s="33">
        <v>1863</v>
      </c>
      <c r="M25" s="33">
        <v>1944.0482379806508</v>
      </c>
      <c r="N25" s="55">
        <v>2010</v>
      </c>
      <c r="O25" s="55">
        <v>2389</v>
      </c>
      <c r="P25" s="55">
        <v>3083.4657586339231</v>
      </c>
    </row>
    <row r="26" spans="1:16" ht="14.25" x14ac:dyDescent="0.3">
      <c r="A26" s="19" t="s">
        <v>93</v>
      </c>
      <c r="B26" s="25" t="s">
        <v>64</v>
      </c>
      <c r="C26" s="40" t="s">
        <v>201</v>
      </c>
      <c r="D26" s="24" t="s">
        <v>152</v>
      </c>
      <c r="E26" s="27"/>
      <c r="F26" s="33"/>
      <c r="G26" s="33"/>
      <c r="H26" s="33">
        <v>4384.8564378180563</v>
      </c>
      <c r="I26" s="33">
        <v>4611.7804481542271</v>
      </c>
      <c r="J26" s="33">
        <v>4979.6865382892629</v>
      </c>
      <c r="K26" s="33">
        <v>5483.314923177275</v>
      </c>
      <c r="L26" s="33">
        <v>6033</v>
      </c>
      <c r="M26" s="33">
        <v>7583.758352079115</v>
      </c>
      <c r="N26" s="55">
        <v>8283</v>
      </c>
      <c r="O26" s="55">
        <v>10775</v>
      </c>
      <c r="P26" s="55">
        <v>14651.413908277716</v>
      </c>
    </row>
    <row r="27" spans="1:16" ht="14.25" x14ac:dyDescent="0.3">
      <c r="A27" s="19" t="s">
        <v>94</v>
      </c>
      <c r="B27" s="25" t="s">
        <v>169</v>
      </c>
      <c r="C27" s="40" t="s">
        <v>202</v>
      </c>
      <c r="D27" s="24" t="s">
        <v>153</v>
      </c>
      <c r="E27" s="27"/>
      <c r="F27" s="33">
        <v>3010.3580000000002</v>
      </c>
      <c r="G27" s="33">
        <v>3145.471</v>
      </c>
      <c r="H27" s="33">
        <v>7963.3804195347548</v>
      </c>
      <c r="I27" s="33">
        <v>11219.705166773492</v>
      </c>
      <c r="J27" s="33">
        <v>14843</v>
      </c>
      <c r="K27" s="33">
        <v>16529.503970568207</v>
      </c>
      <c r="L27" s="33">
        <v>16204</v>
      </c>
      <c r="M27" s="33">
        <v>19741.118706708665</v>
      </c>
      <c r="N27" s="55">
        <v>21878</v>
      </c>
      <c r="O27" s="55">
        <v>24542</v>
      </c>
      <c r="P27" s="55">
        <v>25576.285301412543</v>
      </c>
    </row>
    <row r="28" spans="1:16" ht="14.25" x14ac:dyDescent="0.3">
      <c r="A28" s="19" t="s">
        <v>95</v>
      </c>
      <c r="B28" s="25" t="s">
        <v>66</v>
      </c>
      <c r="C28" s="40" t="s">
        <v>205</v>
      </c>
      <c r="D28" s="24" t="s">
        <v>154</v>
      </c>
      <c r="E28" s="27"/>
      <c r="F28" s="33"/>
      <c r="G28" s="33"/>
      <c r="H28" s="33">
        <v>323.03527032705188</v>
      </c>
      <c r="I28" s="33">
        <v>338.4629403409682</v>
      </c>
      <c r="J28" s="33">
        <v>361.63971404432709</v>
      </c>
      <c r="K28" s="33">
        <v>392.96359821332192</v>
      </c>
      <c r="L28" s="33">
        <v>420</v>
      </c>
      <c r="M28" s="33">
        <v>444.15421229575941</v>
      </c>
      <c r="N28" s="55">
        <v>459</v>
      </c>
      <c r="O28" s="55">
        <v>495</v>
      </c>
      <c r="P28" s="55">
        <v>706.11245503200064</v>
      </c>
    </row>
    <row r="29" spans="1:16" ht="14.25" x14ac:dyDescent="0.3">
      <c r="A29" s="19" t="s">
        <v>96</v>
      </c>
      <c r="B29" s="25" t="s">
        <v>67</v>
      </c>
      <c r="C29" s="40" t="s">
        <v>206</v>
      </c>
      <c r="D29" s="24" t="s">
        <v>155</v>
      </c>
      <c r="E29" s="27"/>
      <c r="F29" s="33">
        <v>5777.6540000000005</v>
      </c>
      <c r="G29" s="33">
        <v>6650.9939999999997</v>
      </c>
      <c r="H29" s="33">
        <v>6614.0191649759781</v>
      </c>
      <c r="I29" s="33">
        <v>7184.3550480244785</v>
      </c>
      <c r="J29" s="33">
        <v>8535.8800596378242</v>
      </c>
      <c r="K29" s="33">
        <v>10618.616087994336</v>
      </c>
      <c r="L29" s="33">
        <v>12980</v>
      </c>
      <c r="M29" s="33">
        <v>14870.487389364258</v>
      </c>
      <c r="N29" s="55">
        <v>16853</v>
      </c>
      <c r="O29" s="55">
        <v>20222</v>
      </c>
      <c r="P29" s="55">
        <v>23274.588487262045</v>
      </c>
    </row>
    <row r="30" spans="1:16" s="21" customFormat="1" ht="14.25" x14ac:dyDescent="0.3">
      <c r="A30" s="48" t="s">
        <v>97</v>
      </c>
      <c r="B30" s="35" t="s">
        <v>52</v>
      </c>
      <c r="C30" s="52" t="s">
        <v>207</v>
      </c>
      <c r="D30" s="49" t="s">
        <v>156</v>
      </c>
      <c r="E30" s="50"/>
      <c r="F30" s="51">
        <v>31668.572</v>
      </c>
      <c r="G30" s="51">
        <v>35811.747000000003</v>
      </c>
      <c r="H30" s="51">
        <v>51789.058528647533</v>
      </c>
      <c r="I30" s="51">
        <v>54914.026275233024</v>
      </c>
      <c r="J30" s="51">
        <v>58398.5070158573</v>
      </c>
      <c r="K30" s="51">
        <v>63416.819684349284</v>
      </c>
      <c r="L30" s="51">
        <v>67526</v>
      </c>
      <c r="M30" s="51">
        <v>68293.521600638298</v>
      </c>
      <c r="N30" s="55">
        <v>70436</v>
      </c>
      <c r="O30" s="55">
        <v>79763</v>
      </c>
      <c r="P30" s="55">
        <v>94915.836039971458</v>
      </c>
    </row>
    <row r="31" spans="1:16" ht="14.25" x14ac:dyDescent="0.3">
      <c r="A31" s="19" t="s">
        <v>98</v>
      </c>
      <c r="B31" s="25" t="s">
        <v>68</v>
      </c>
      <c r="C31" s="40" t="s">
        <v>208</v>
      </c>
      <c r="D31" s="24" t="s">
        <v>157</v>
      </c>
      <c r="E31" s="27"/>
      <c r="F31" s="33">
        <v>15239.941000000001</v>
      </c>
      <c r="G31" s="33">
        <v>16914.240000000002</v>
      </c>
      <c r="H31" s="43">
        <v>14171.790567920196</v>
      </c>
      <c r="I31" s="33">
        <v>14813.57434057781</v>
      </c>
      <c r="J31" s="33">
        <v>16266.705633605659</v>
      </c>
      <c r="K31" s="33">
        <v>18671.812563063948</v>
      </c>
      <c r="L31" s="33">
        <v>19589</v>
      </c>
      <c r="M31" s="33">
        <v>20405.0827507301</v>
      </c>
      <c r="N31" s="55">
        <v>21173</v>
      </c>
      <c r="O31" s="55">
        <v>24771</v>
      </c>
      <c r="P31" s="55">
        <v>30585.581172324008</v>
      </c>
    </row>
    <row r="32" spans="1:16" ht="14.25" x14ac:dyDescent="0.3">
      <c r="A32" s="19" t="s">
        <v>99</v>
      </c>
      <c r="B32" s="25" t="s">
        <v>170</v>
      </c>
      <c r="C32" s="40" t="s">
        <v>209</v>
      </c>
      <c r="D32" s="24" t="s">
        <v>176</v>
      </c>
      <c r="E32" s="27"/>
      <c r="F32" s="33">
        <v>3024.9180000000001</v>
      </c>
      <c r="G32" s="33">
        <v>3478.1379999999999</v>
      </c>
      <c r="H32" s="33">
        <v>1596.3717468787158</v>
      </c>
      <c r="I32" s="33">
        <v>1749.6126423260157</v>
      </c>
      <c r="J32" s="33">
        <v>1896.6253348122659</v>
      </c>
      <c r="K32" s="33">
        <v>2004.0293340273397</v>
      </c>
      <c r="L32" s="33">
        <v>2190</v>
      </c>
      <c r="M32" s="33">
        <v>2173.0975525449749</v>
      </c>
      <c r="N32" s="55">
        <v>2208</v>
      </c>
      <c r="O32" s="55">
        <v>3184</v>
      </c>
      <c r="P32" s="55">
        <v>4079.2703854106157</v>
      </c>
    </row>
    <row r="33" spans="1:16" ht="14.25" x14ac:dyDescent="0.3">
      <c r="A33" s="19" t="s">
        <v>100</v>
      </c>
      <c r="B33" s="25" t="s">
        <v>70</v>
      </c>
      <c r="C33" s="40" t="s">
        <v>210</v>
      </c>
      <c r="D33" s="24" t="s">
        <v>158</v>
      </c>
      <c r="E33" s="27"/>
      <c r="F33" s="33"/>
      <c r="G33" s="33"/>
      <c r="H33" s="33">
        <v>3631.2059244410416</v>
      </c>
      <c r="I33" s="33">
        <v>3629.3502388874754</v>
      </c>
      <c r="J33" s="33">
        <v>3525.5855599490278</v>
      </c>
      <c r="K33" s="33">
        <v>3956.49712665588</v>
      </c>
      <c r="L33" s="33">
        <v>4370</v>
      </c>
      <c r="M33" s="33">
        <v>2019.8324419473111</v>
      </c>
      <c r="N33" s="55">
        <v>1590</v>
      </c>
      <c r="O33" s="55">
        <v>2030</v>
      </c>
      <c r="P33" s="55">
        <v>3594.2769301135345</v>
      </c>
    </row>
    <row r="34" spans="1:16" ht="14.25" x14ac:dyDescent="0.3">
      <c r="A34" s="19" t="s">
        <v>101</v>
      </c>
      <c r="B34" s="25" t="s">
        <v>71</v>
      </c>
      <c r="C34" s="40" t="s">
        <v>211</v>
      </c>
      <c r="D34" s="24" t="s">
        <v>159</v>
      </c>
      <c r="E34" s="27"/>
      <c r="F34" s="33"/>
      <c r="G34" s="33"/>
      <c r="H34" s="33">
        <v>2020.5844361175525</v>
      </c>
      <c r="I34" s="33">
        <v>2105.3170339367534</v>
      </c>
      <c r="J34" s="33">
        <v>2195.8752920499396</v>
      </c>
      <c r="K34" s="33">
        <v>2436.2345576321709</v>
      </c>
      <c r="L34" s="33">
        <v>2610</v>
      </c>
      <c r="M34" s="33">
        <v>2715.7159874139907</v>
      </c>
      <c r="N34" s="55">
        <v>3020</v>
      </c>
      <c r="O34" s="55">
        <v>3311</v>
      </c>
      <c r="P34" s="55">
        <v>3652.3893554955412</v>
      </c>
    </row>
    <row r="35" spans="1:16" ht="14.25" x14ac:dyDescent="0.3">
      <c r="A35" s="19" t="s">
        <v>102</v>
      </c>
      <c r="B35" s="25" t="s">
        <v>171</v>
      </c>
      <c r="C35" s="40" t="s">
        <v>212</v>
      </c>
      <c r="D35" s="24" t="s">
        <v>160</v>
      </c>
      <c r="E35" s="27"/>
      <c r="F35" s="33">
        <v>3132.116</v>
      </c>
      <c r="G35" s="33">
        <v>3672.91</v>
      </c>
      <c r="H35" s="33">
        <v>2917.7660097667926</v>
      </c>
      <c r="I35" s="33">
        <v>3174.5294186262709</v>
      </c>
      <c r="J35" s="33">
        <v>4065.4548859420302</v>
      </c>
      <c r="K35" s="33">
        <v>4662.5477356231113</v>
      </c>
      <c r="L35" s="33">
        <v>5162</v>
      </c>
      <c r="M35" s="33">
        <v>5136.0191233309533</v>
      </c>
      <c r="N35" s="55">
        <v>5434</v>
      </c>
      <c r="O35" s="55">
        <v>5678</v>
      </c>
      <c r="P35" s="55">
        <v>5933.9636375784876</v>
      </c>
    </row>
    <row r="36" spans="1:16" ht="14.25" x14ac:dyDescent="0.3">
      <c r="A36" s="19" t="s">
        <v>103</v>
      </c>
      <c r="B36" s="25" t="s">
        <v>73</v>
      </c>
      <c r="C36" s="40" t="s">
        <v>213</v>
      </c>
      <c r="D36" s="24" t="s">
        <v>161</v>
      </c>
      <c r="E36" s="27"/>
      <c r="F36" s="33">
        <v>2427.0839999999998</v>
      </c>
      <c r="G36" s="33">
        <v>2810.76</v>
      </c>
      <c r="H36" s="33">
        <v>7281.7048333450748</v>
      </c>
      <c r="I36" s="33">
        <v>7535.976466834506</v>
      </c>
      <c r="J36" s="33">
        <v>7913.0969733104212</v>
      </c>
      <c r="K36" s="33">
        <v>8520.8616013977262</v>
      </c>
      <c r="L36" s="33">
        <v>9286</v>
      </c>
      <c r="M36" s="33">
        <v>9689.4528659988173</v>
      </c>
      <c r="N36" s="55">
        <v>9888</v>
      </c>
      <c r="O36" s="55">
        <v>11163</v>
      </c>
      <c r="P36" s="55">
        <v>13431.252297204595</v>
      </c>
    </row>
    <row r="37" spans="1:16" ht="14.25" x14ac:dyDescent="0.3">
      <c r="A37" s="19" t="s">
        <v>104</v>
      </c>
      <c r="B37" s="25" t="s">
        <v>74</v>
      </c>
      <c r="C37" s="40" t="s">
        <v>214</v>
      </c>
      <c r="D37" s="24" t="s">
        <v>162</v>
      </c>
      <c r="E37" s="27"/>
      <c r="F37" s="33"/>
      <c r="G37" s="33"/>
      <c r="H37" s="33">
        <v>1594.0174978151001</v>
      </c>
      <c r="I37" s="33">
        <v>1732.0827024991797</v>
      </c>
      <c r="J37" s="33">
        <v>1841.3358225473701</v>
      </c>
      <c r="K37" s="33">
        <v>1946.4228983608327</v>
      </c>
      <c r="L37" s="33">
        <v>2177</v>
      </c>
      <c r="M37" s="33">
        <v>2324.4314900614308</v>
      </c>
      <c r="N37" s="55">
        <v>2395</v>
      </c>
      <c r="O37" s="55">
        <v>2829</v>
      </c>
      <c r="P37" s="55">
        <v>3627.9556338457942</v>
      </c>
    </row>
    <row r="38" spans="1:16" ht="14.25" x14ac:dyDescent="0.3">
      <c r="A38" s="19" t="s">
        <v>105</v>
      </c>
      <c r="B38" s="25" t="s">
        <v>172</v>
      </c>
      <c r="C38" s="41" t="s">
        <v>223</v>
      </c>
      <c r="D38" s="24" t="s">
        <v>167</v>
      </c>
      <c r="E38" s="27"/>
      <c r="F38" s="33">
        <v>1181.508</v>
      </c>
      <c r="G38" s="33">
        <v>1295.684</v>
      </c>
      <c r="H38" s="33"/>
      <c r="I38" s="33"/>
      <c r="J38" s="33"/>
      <c r="K38" s="33"/>
      <c r="L38" s="33"/>
      <c r="N38" s="55"/>
      <c r="O38" s="55"/>
      <c r="P38" s="55"/>
    </row>
    <row r="39" spans="1:16" ht="14.25" x14ac:dyDescent="0.3">
      <c r="A39" s="19" t="s">
        <v>106</v>
      </c>
      <c r="B39" s="25" t="s">
        <v>173</v>
      </c>
      <c r="C39" s="41" t="s">
        <v>224</v>
      </c>
      <c r="D39" s="24" t="s">
        <v>177</v>
      </c>
      <c r="E39" s="27"/>
      <c r="F39" s="33">
        <v>431.76</v>
      </c>
      <c r="G39" s="33">
        <v>469.70600000000002</v>
      </c>
      <c r="H39" s="33"/>
      <c r="I39" s="33"/>
      <c r="J39" s="33"/>
      <c r="K39" s="33"/>
      <c r="L39" s="33"/>
      <c r="N39" s="55"/>
      <c r="O39" s="55"/>
      <c r="P39" s="55"/>
    </row>
    <row r="40" spans="1:16" ht="14.25" x14ac:dyDescent="0.3">
      <c r="A40" s="19" t="s">
        <v>107</v>
      </c>
      <c r="B40" s="25" t="s">
        <v>75</v>
      </c>
      <c r="C40" s="40" t="s">
        <v>215</v>
      </c>
      <c r="D40" s="24" t="s">
        <v>163</v>
      </c>
      <c r="E40" s="27"/>
      <c r="F40" s="33"/>
      <c r="G40" s="33"/>
      <c r="H40" s="33">
        <v>12134.119788529692</v>
      </c>
      <c r="I40" s="33">
        <v>13408.575501677482</v>
      </c>
      <c r="J40" s="33">
        <v>13794.993148965043</v>
      </c>
      <c r="K40" s="33">
        <v>14077.862065787896</v>
      </c>
      <c r="L40" s="33">
        <v>14664</v>
      </c>
      <c r="M40" s="33">
        <v>15982.831209450138</v>
      </c>
      <c r="N40" s="55">
        <v>16585</v>
      </c>
      <c r="O40" s="55">
        <v>17902</v>
      </c>
      <c r="P40" s="55">
        <v>19751.316261091317</v>
      </c>
    </row>
    <row r="41" spans="1:16" ht="14.25" x14ac:dyDescent="0.3">
      <c r="A41" s="19" t="s">
        <v>108</v>
      </c>
      <c r="B41" s="25" t="s">
        <v>76</v>
      </c>
      <c r="C41" s="40" t="s">
        <v>216</v>
      </c>
      <c r="D41" s="24" t="s">
        <v>164</v>
      </c>
      <c r="E41" s="27"/>
      <c r="F41" s="33"/>
      <c r="G41" s="33"/>
      <c r="H41" s="33">
        <v>3294.8207952915018</v>
      </c>
      <c r="I41" s="33">
        <v>3467.5031405421287</v>
      </c>
      <c r="J41" s="33">
        <v>3547.8145466707738</v>
      </c>
      <c r="K41" s="33">
        <v>3615.0271287190499</v>
      </c>
      <c r="L41" s="33">
        <v>3737</v>
      </c>
      <c r="M41" s="33">
        <v>3855.350116364677</v>
      </c>
      <c r="N41" s="55">
        <v>3931</v>
      </c>
      <c r="O41" s="55">
        <v>4091</v>
      </c>
      <c r="P41" s="55">
        <v>4359.084228387339</v>
      </c>
    </row>
    <row r="42" spans="1:16" ht="14.25" x14ac:dyDescent="0.3">
      <c r="A42" s="19" t="s">
        <v>109</v>
      </c>
      <c r="B42" s="25" t="s">
        <v>77</v>
      </c>
      <c r="C42" s="40" t="s">
        <v>217</v>
      </c>
      <c r="D42" s="24" t="s">
        <v>165</v>
      </c>
      <c r="E42" s="27"/>
      <c r="F42" s="33"/>
      <c r="G42" s="33"/>
      <c r="H42" s="33">
        <v>927.54460353641105</v>
      </c>
      <c r="I42" s="33">
        <v>976.15743786479788</v>
      </c>
      <c r="J42" s="33">
        <v>977.37757298304518</v>
      </c>
      <c r="K42" s="33">
        <v>985.05729491219233</v>
      </c>
      <c r="L42" s="33">
        <v>1035</v>
      </c>
      <c r="M42" s="33">
        <v>1108.6004204761011</v>
      </c>
      <c r="N42" s="55">
        <v>1176</v>
      </c>
      <c r="O42" s="55">
        <v>1266</v>
      </c>
      <c r="P42" s="55">
        <v>1391.192865296108</v>
      </c>
    </row>
    <row r="43" spans="1:16" ht="14.25" x14ac:dyDescent="0.3">
      <c r="A43" s="19" t="s">
        <v>110</v>
      </c>
      <c r="B43" s="25" t="s">
        <v>78</v>
      </c>
      <c r="C43" s="41" t="s">
        <v>222</v>
      </c>
      <c r="D43" s="24" t="s">
        <v>166</v>
      </c>
      <c r="E43" s="27"/>
      <c r="F43" s="33"/>
      <c r="G43" s="33"/>
      <c r="H43" s="33"/>
      <c r="I43" s="33"/>
      <c r="J43" s="33"/>
      <c r="K43" s="33"/>
      <c r="L43" s="33"/>
      <c r="N43" s="55"/>
      <c r="O43" s="55"/>
      <c r="P43" s="55"/>
    </row>
    <row r="44" spans="1:16" ht="14.25" x14ac:dyDescent="0.3">
      <c r="A44" s="19" t="s">
        <v>111</v>
      </c>
      <c r="B44" s="25" t="s">
        <v>79</v>
      </c>
      <c r="C44" s="40" t="s">
        <v>218</v>
      </c>
      <c r="D44" s="24" t="s">
        <v>186</v>
      </c>
      <c r="E44" s="27"/>
      <c r="F44" s="33"/>
      <c r="G44" s="33"/>
      <c r="H44" s="33">
        <v>2219.1323250054511</v>
      </c>
      <c r="I44" s="33">
        <v>2321.3473514606021</v>
      </c>
      <c r="J44" s="33">
        <v>2425.0347203581382</v>
      </c>
      <c r="K44" s="33">
        <v>2540.4673781691486</v>
      </c>
      <c r="L44" s="33">
        <v>2707</v>
      </c>
      <c r="M44" s="33">
        <v>2883.1076423197792</v>
      </c>
      <c r="N44" s="55">
        <v>3036</v>
      </c>
      <c r="O44" s="55">
        <v>3538</v>
      </c>
      <c r="P44" s="55">
        <v>4509.5532732241209</v>
      </c>
    </row>
    <row r="45" spans="1:16" s="21" customFormat="1" ht="14.25" x14ac:dyDescent="0.3">
      <c r="A45" s="48" t="s">
        <v>112</v>
      </c>
      <c r="B45" s="35" t="s">
        <v>53</v>
      </c>
      <c r="C45" s="52" t="s">
        <v>221</v>
      </c>
      <c r="D45" s="53" t="s">
        <v>23</v>
      </c>
      <c r="E45" s="50"/>
      <c r="F45" s="51">
        <v>79594.98</v>
      </c>
      <c r="G45" s="51">
        <v>88356.251999999993</v>
      </c>
      <c r="H45" s="51">
        <v>104882.40869696075</v>
      </c>
      <c r="I45" s="51">
        <v>114368.9103897259</v>
      </c>
      <c r="J45" s="51">
        <v>124708.368123294</v>
      </c>
      <c r="K45" s="51">
        <v>135420.89555480256</v>
      </c>
      <c r="L45" s="51">
        <v>144921</v>
      </c>
      <c r="M45" s="51">
        <v>154217.29920130374</v>
      </c>
      <c r="N45" s="55">
        <v>162798</v>
      </c>
      <c r="O45" s="55">
        <v>191599</v>
      </c>
      <c r="P45" s="55">
        <v>235812.17575657269</v>
      </c>
    </row>
    <row r="46" spans="1:16" ht="14.25" x14ac:dyDescent="0.3">
      <c r="A46" s="19" t="s">
        <v>113</v>
      </c>
      <c r="B46" s="25" t="s">
        <v>174</v>
      </c>
      <c r="C46" s="40" t="s">
        <v>225</v>
      </c>
      <c r="D46" s="46" t="s">
        <v>183</v>
      </c>
      <c r="E46" s="27"/>
      <c r="F46" s="33">
        <v>-2677.5729999999999</v>
      </c>
      <c r="G46" s="33">
        <v>-3089.692</v>
      </c>
      <c r="H46" s="33"/>
      <c r="I46" s="33"/>
      <c r="J46" s="33"/>
      <c r="K46" s="33"/>
      <c r="L46" s="33"/>
      <c r="N46" s="55"/>
      <c r="O46" s="55"/>
      <c r="P46" s="55"/>
    </row>
    <row r="47" spans="1:16" ht="14.25" x14ac:dyDescent="0.3">
      <c r="A47" s="19" t="s">
        <v>114</v>
      </c>
      <c r="B47" s="25" t="s">
        <v>54</v>
      </c>
      <c r="C47" s="40" t="s">
        <v>219</v>
      </c>
      <c r="D47" s="25" t="s">
        <v>184</v>
      </c>
      <c r="E47" s="27"/>
      <c r="F47" s="33">
        <v>4977.018</v>
      </c>
      <c r="G47" s="33">
        <v>6211.8779999999997</v>
      </c>
      <c r="H47" s="33">
        <v>12369.175408201674</v>
      </c>
      <c r="I47" s="33">
        <v>14910.209095981079</v>
      </c>
      <c r="J47" s="33">
        <v>15989.381451346435</v>
      </c>
      <c r="K47" s="33">
        <v>16993.300643288207</v>
      </c>
      <c r="L47" s="33">
        <v>17736</v>
      </c>
      <c r="M47" s="33">
        <v>18394.614000000001</v>
      </c>
      <c r="N47" s="55">
        <v>22184</v>
      </c>
      <c r="O47" s="55">
        <v>24020</v>
      </c>
      <c r="P47" s="55">
        <v>29663.3</v>
      </c>
    </row>
    <row r="48" spans="1:16" ht="14.25" x14ac:dyDescent="0.3">
      <c r="A48" s="19" t="s">
        <v>115</v>
      </c>
      <c r="B48" s="25"/>
      <c r="C48" s="39"/>
      <c r="D48" s="25"/>
      <c r="E48" s="27"/>
      <c r="F48" s="27"/>
      <c r="G48" s="27"/>
      <c r="H48" s="27"/>
      <c r="I48" s="27"/>
      <c r="J48" s="27"/>
      <c r="L48" s="33"/>
      <c r="N48" s="55"/>
      <c r="O48" s="55"/>
      <c r="P48" s="55"/>
    </row>
    <row r="49" spans="1:16" s="21" customFormat="1" ht="14.25" x14ac:dyDescent="0.3">
      <c r="A49" s="19" t="s">
        <v>116</v>
      </c>
      <c r="B49" s="35" t="s">
        <v>80</v>
      </c>
      <c r="C49" s="38" t="s">
        <v>220</v>
      </c>
      <c r="D49" s="23" t="s">
        <v>24</v>
      </c>
      <c r="E49" s="28">
        <v>81610</v>
      </c>
      <c r="F49" s="28">
        <v>88160</v>
      </c>
      <c r="G49" s="28">
        <v>94871</v>
      </c>
      <c r="H49" s="28">
        <v>101768</v>
      </c>
      <c r="I49" s="28">
        <v>108915</v>
      </c>
      <c r="J49" s="28">
        <v>116421.60340485</v>
      </c>
      <c r="K49" s="28">
        <v>123695.624947862</v>
      </c>
      <c r="L49" s="28">
        <v>130447</v>
      </c>
      <c r="M49" s="28">
        <v>134720.44864830718</v>
      </c>
      <c r="N49" s="55">
        <v>139408</v>
      </c>
      <c r="O49" s="55">
        <v>145574</v>
      </c>
      <c r="P49" s="55">
        <v>151697.72484073212</v>
      </c>
    </row>
    <row r="50" spans="1:16" s="21" customFormat="1" ht="14.25" x14ac:dyDescent="0.3">
      <c r="A50" s="48" t="s">
        <v>117</v>
      </c>
      <c r="B50" s="35" t="s">
        <v>189</v>
      </c>
      <c r="C50" s="38" t="s">
        <v>191</v>
      </c>
      <c r="D50" s="23" t="s">
        <v>25</v>
      </c>
      <c r="E50" s="28">
        <v>15137</v>
      </c>
      <c r="F50" s="28">
        <v>15568</v>
      </c>
      <c r="G50" s="28">
        <v>16214</v>
      </c>
      <c r="H50" s="28">
        <v>16791</v>
      </c>
      <c r="I50" s="28">
        <v>17254</v>
      </c>
      <c r="J50" s="28">
        <v>17749.864885374205</v>
      </c>
      <c r="K50" s="28">
        <v>17974.840580529479</v>
      </c>
      <c r="L50" s="51">
        <v>18194</v>
      </c>
      <c r="M50" s="51">
        <v>18404.165313110087</v>
      </c>
      <c r="N50" s="55">
        <v>18855</v>
      </c>
      <c r="O50" s="55">
        <v>19488</v>
      </c>
      <c r="P50" s="55">
        <v>20216.0546821385</v>
      </c>
    </row>
    <row r="51" spans="1:16" ht="14.25" x14ac:dyDescent="0.3">
      <c r="A51" s="19" t="s">
        <v>118</v>
      </c>
      <c r="B51" s="25" t="s">
        <v>56</v>
      </c>
      <c r="C51" s="39" t="s">
        <v>192</v>
      </c>
      <c r="D51" s="24" t="s">
        <v>26</v>
      </c>
      <c r="E51" s="31">
        <v>9423</v>
      </c>
      <c r="F51" s="31">
        <v>9770</v>
      </c>
      <c r="G51" s="31">
        <v>10485</v>
      </c>
      <c r="H51" s="31">
        <v>10946</v>
      </c>
      <c r="I51" s="31">
        <v>11289</v>
      </c>
      <c r="J51" s="31">
        <v>11710.336524256005</v>
      </c>
      <c r="K51" s="31">
        <v>11767.448247969496</v>
      </c>
      <c r="L51" s="33">
        <v>11686</v>
      </c>
      <c r="M51" s="33">
        <v>11584.094585046825</v>
      </c>
      <c r="N51" s="55">
        <v>11784</v>
      </c>
      <c r="O51" s="55">
        <v>12130</v>
      </c>
      <c r="P51" s="55">
        <v>12560.919433337618</v>
      </c>
    </row>
    <row r="52" spans="1:16" ht="14.25" x14ac:dyDescent="0.3">
      <c r="A52" s="19" t="s">
        <v>119</v>
      </c>
      <c r="B52" s="25" t="s">
        <v>57</v>
      </c>
      <c r="C52" s="39" t="s">
        <v>193</v>
      </c>
      <c r="D52" s="24" t="s">
        <v>27</v>
      </c>
      <c r="E52" s="31">
        <v>1942</v>
      </c>
      <c r="F52" s="31">
        <v>2003</v>
      </c>
      <c r="G52" s="31">
        <v>2079</v>
      </c>
      <c r="H52" s="31">
        <v>2171</v>
      </c>
      <c r="I52" s="31">
        <v>2301</v>
      </c>
      <c r="J52" s="31">
        <v>2437.0870589529013</v>
      </c>
      <c r="K52" s="31">
        <v>2510.2490760249411</v>
      </c>
      <c r="L52" s="33">
        <v>2637</v>
      </c>
      <c r="M52" s="33">
        <v>2772.4781697118315</v>
      </c>
      <c r="N52" s="55">
        <v>2866</v>
      </c>
      <c r="O52" s="55">
        <v>2982</v>
      </c>
      <c r="P52" s="55">
        <v>3106.9226541454727</v>
      </c>
    </row>
    <row r="53" spans="1:16" ht="14.25" x14ac:dyDescent="0.3">
      <c r="A53" s="19" t="s">
        <v>120</v>
      </c>
      <c r="B53" s="25" t="s">
        <v>58</v>
      </c>
      <c r="C53" s="39" t="s">
        <v>194</v>
      </c>
      <c r="D53" s="24" t="s">
        <v>28</v>
      </c>
      <c r="E53" s="31">
        <v>1748</v>
      </c>
      <c r="F53" s="31">
        <v>1668</v>
      </c>
      <c r="G53" s="31">
        <v>1420</v>
      </c>
      <c r="H53" s="31">
        <v>1314</v>
      </c>
      <c r="I53" s="31">
        <v>1229</v>
      </c>
      <c r="J53" s="31">
        <v>1089.6745842872288</v>
      </c>
      <c r="K53" s="31">
        <v>1065.6579307335844</v>
      </c>
      <c r="L53" s="33">
        <v>1111</v>
      </c>
      <c r="M53" s="33">
        <v>1153.5763296461535</v>
      </c>
      <c r="N53" s="55">
        <v>1194</v>
      </c>
      <c r="O53" s="55">
        <v>1232</v>
      </c>
      <c r="P53" s="55">
        <v>1288.2975019088101</v>
      </c>
    </row>
    <row r="54" spans="1:16" ht="14.25" x14ac:dyDescent="0.3">
      <c r="A54" s="19" t="s">
        <v>121</v>
      </c>
      <c r="B54" s="25" t="s">
        <v>59</v>
      </c>
      <c r="C54" s="39" t="s">
        <v>195</v>
      </c>
      <c r="D54" s="24" t="s">
        <v>29</v>
      </c>
      <c r="E54" s="31">
        <v>2025</v>
      </c>
      <c r="F54" s="31">
        <v>2126</v>
      </c>
      <c r="G54" s="31">
        <v>2229</v>
      </c>
      <c r="H54" s="31">
        <v>2360</v>
      </c>
      <c r="I54" s="31">
        <v>2435</v>
      </c>
      <c r="J54" s="31">
        <v>2512.7667178780694</v>
      </c>
      <c r="K54" s="31">
        <v>2631.4853258014546</v>
      </c>
      <c r="L54" s="33">
        <v>2761</v>
      </c>
      <c r="M54" s="33">
        <v>2894.016228705274</v>
      </c>
      <c r="N54" s="55">
        <v>3012</v>
      </c>
      <c r="O54" s="55">
        <v>3144</v>
      </c>
      <c r="P54" s="55">
        <v>3259.9150927465698</v>
      </c>
    </row>
    <row r="55" spans="1:16" s="21" customFormat="1" ht="14.25" x14ac:dyDescent="0.3">
      <c r="A55" s="48" t="s">
        <v>122</v>
      </c>
      <c r="B55" s="35" t="s">
        <v>51</v>
      </c>
      <c r="C55" s="38" t="s">
        <v>196</v>
      </c>
      <c r="D55" s="49" t="s">
        <v>30</v>
      </c>
      <c r="E55" s="28">
        <v>26472</v>
      </c>
      <c r="F55" s="28">
        <v>28510</v>
      </c>
      <c r="G55" s="28">
        <v>30595</v>
      </c>
      <c r="H55" s="28">
        <v>32739</v>
      </c>
      <c r="I55" s="28">
        <v>36667</v>
      </c>
      <c r="J55" s="28">
        <v>40923.327424804331</v>
      </c>
      <c r="K55" s="28">
        <v>44118.685532459531</v>
      </c>
      <c r="L55" s="51">
        <v>46591</v>
      </c>
      <c r="M55" s="51">
        <v>50880.157252030775</v>
      </c>
      <c r="N55" s="55">
        <v>53986</v>
      </c>
      <c r="O55" s="55">
        <v>56356</v>
      </c>
      <c r="P55" s="55">
        <v>58099.278609874673</v>
      </c>
    </row>
    <row r="56" spans="1:16" ht="14.25" x14ac:dyDescent="0.3">
      <c r="A56" s="19" t="s">
        <v>123</v>
      </c>
      <c r="B56" s="25" t="s">
        <v>60</v>
      </c>
      <c r="C56" s="40" t="s">
        <v>197</v>
      </c>
      <c r="D56" s="24" t="s">
        <v>31</v>
      </c>
      <c r="E56" s="31">
        <v>9379</v>
      </c>
      <c r="F56" s="31">
        <v>9805</v>
      </c>
      <c r="G56" s="31">
        <v>10625</v>
      </c>
      <c r="H56" s="31">
        <v>10617</v>
      </c>
      <c r="I56" s="31">
        <v>11052</v>
      </c>
      <c r="J56" s="31">
        <v>10579.208814238333</v>
      </c>
      <c r="K56" s="31">
        <v>9891.0430373685303</v>
      </c>
      <c r="L56" s="33">
        <v>9885</v>
      </c>
      <c r="M56" s="33">
        <v>8233.2757769136224</v>
      </c>
      <c r="N56" s="55">
        <v>8362</v>
      </c>
      <c r="O56" s="55">
        <v>8596</v>
      </c>
      <c r="P56" s="55">
        <v>8791.1709076437801</v>
      </c>
    </row>
    <row r="57" spans="1:16" ht="14.25" x14ac:dyDescent="0.3">
      <c r="A57" s="19" t="s">
        <v>124</v>
      </c>
      <c r="B57" s="25" t="s">
        <v>61</v>
      </c>
      <c r="C57" s="40" t="s">
        <v>198</v>
      </c>
      <c r="D57" s="24" t="s">
        <v>32</v>
      </c>
      <c r="E57" s="31">
        <v>1368</v>
      </c>
      <c r="F57" s="31">
        <v>1462</v>
      </c>
      <c r="G57" s="31">
        <v>1545</v>
      </c>
      <c r="H57" s="31">
        <v>1620</v>
      </c>
      <c r="I57" s="31">
        <v>1645</v>
      </c>
      <c r="J57" s="31">
        <v>1721.2981056719443</v>
      </c>
      <c r="K57" s="31">
        <v>1792.2242247285328</v>
      </c>
      <c r="L57" s="33">
        <v>1902</v>
      </c>
      <c r="M57" s="33">
        <v>1928.461922640668</v>
      </c>
      <c r="N57" s="55">
        <v>1952</v>
      </c>
      <c r="O57" s="55">
        <v>1995</v>
      </c>
      <c r="P57" s="55">
        <v>2036.8584143705825</v>
      </c>
    </row>
    <row r="58" spans="1:16" ht="14.25" x14ac:dyDescent="0.3">
      <c r="A58" s="19" t="s">
        <v>125</v>
      </c>
      <c r="B58" s="25" t="s">
        <v>62</v>
      </c>
      <c r="C58" s="40" t="s">
        <v>199</v>
      </c>
      <c r="D58" s="24" t="s">
        <v>33</v>
      </c>
      <c r="E58" s="31">
        <v>1182</v>
      </c>
      <c r="F58" s="31">
        <v>1298</v>
      </c>
      <c r="G58" s="31">
        <v>1518</v>
      </c>
      <c r="H58" s="31">
        <v>1568</v>
      </c>
      <c r="I58" s="31">
        <v>1627</v>
      </c>
      <c r="J58" s="31">
        <v>1626.5573956869109</v>
      </c>
      <c r="K58" s="31">
        <v>1702.7010563817691</v>
      </c>
      <c r="L58" s="33">
        <v>1814</v>
      </c>
      <c r="M58" s="33">
        <v>1870.0342046840781</v>
      </c>
      <c r="N58" s="55">
        <v>1894</v>
      </c>
      <c r="O58" s="55">
        <v>1977</v>
      </c>
      <c r="P58" s="55">
        <v>2054.053136338242</v>
      </c>
    </row>
    <row r="59" spans="1:16" ht="14.25" x14ac:dyDescent="0.3">
      <c r="A59" s="19" t="s">
        <v>126</v>
      </c>
      <c r="B59" s="25" t="s">
        <v>63</v>
      </c>
      <c r="C59" s="40" t="s">
        <v>200</v>
      </c>
      <c r="D59" s="24" t="s">
        <v>34</v>
      </c>
      <c r="E59" s="31">
        <v>1300</v>
      </c>
      <c r="F59" s="31">
        <v>1311</v>
      </c>
      <c r="G59" s="31">
        <v>1348</v>
      </c>
      <c r="H59" s="31">
        <v>1357</v>
      </c>
      <c r="I59" s="31">
        <v>1368</v>
      </c>
      <c r="J59" s="31">
        <v>1377.8739686084275</v>
      </c>
      <c r="K59" s="31">
        <v>1413.4491511852636</v>
      </c>
      <c r="L59" s="33">
        <v>1457</v>
      </c>
      <c r="M59" s="33">
        <v>1463.6281241162474</v>
      </c>
      <c r="N59" s="55">
        <v>1460</v>
      </c>
      <c r="O59" s="55">
        <v>1499</v>
      </c>
      <c r="P59" s="55">
        <v>1536.617223776623</v>
      </c>
    </row>
    <row r="60" spans="1:16" ht="14.25" x14ac:dyDescent="0.3">
      <c r="A60" s="19" t="s">
        <v>127</v>
      </c>
      <c r="B60" s="25" t="s">
        <v>64</v>
      </c>
      <c r="C60" s="40" t="s">
        <v>201</v>
      </c>
      <c r="D60" s="24" t="s">
        <v>35</v>
      </c>
      <c r="E60" s="31">
        <v>3481</v>
      </c>
      <c r="F60" s="31">
        <v>3518</v>
      </c>
      <c r="G60" s="31">
        <v>3918</v>
      </c>
      <c r="H60" s="31">
        <v>4152</v>
      </c>
      <c r="I60" s="31">
        <v>4331</v>
      </c>
      <c r="J60" s="31">
        <v>4642.3786506280858</v>
      </c>
      <c r="K60" s="31">
        <v>5044.468089516763</v>
      </c>
      <c r="L60" s="33">
        <v>5449</v>
      </c>
      <c r="M60" s="33">
        <v>6723.6801835934421</v>
      </c>
      <c r="N60" s="55">
        <v>7042</v>
      </c>
      <c r="O60" s="55">
        <v>7457</v>
      </c>
      <c r="P60" s="55">
        <v>7932.3284970001823</v>
      </c>
    </row>
    <row r="61" spans="1:16" ht="14.25" x14ac:dyDescent="0.3">
      <c r="A61" s="19" t="s">
        <v>128</v>
      </c>
      <c r="B61" s="25" t="s">
        <v>65</v>
      </c>
      <c r="C61" s="40" t="s">
        <v>202</v>
      </c>
      <c r="D61" s="24" t="s">
        <v>36</v>
      </c>
      <c r="E61" s="31">
        <v>5265</v>
      </c>
      <c r="F61" s="31">
        <v>6185</v>
      </c>
      <c r="G61" s="31">
        <v>6160</v>
      </c>
      <c r="H61" s="31">
        <v>6856</v>
      </c>
      <c r="I61" s="31">
        <v>9539</v>
      </c>
      <c r="J61" s="31">
        <v>12628.934174602269</v>
      </c>
      <c r="K61" s="31">
        <v>14088.950778382743</v>
      </c>
      <c r="L61" s="33">
        <v>13808</v>
      </c>
      <c r="M61" s="33">
        <v>16639.641253714559</v>
      </c>
      <c r="N61" s="55">
        <v>18128</v>
      </c>
      <c r="O61" s="55">
        <v>18611</v>
      </c>
      <c r="P61" s="55">
        <v>18524.856189047699</v>
      </c>
    </row>
    <row r="62" spans="1:16" ht="14.25" x14ac:dyDescent="0.3">
      <c r="A62" s="19" t="s">
        <v>129</v>
      </c>
      <c r="B62" s="25" t="s">
        <v>66</v>
      </c>
      <c r="C62" s="40" t="s">
        <v>205</v>
      </c>
      <c r="D62" s="24" t="s">
        <v>37</v>
      </c>
      <c r="E62" s="31">
        <v>232</v>
      </c>
      <c r="F62" s="31">
        <v>252</v>
      </c>
      <c r="G62" s="31">
        <v>267</v>
      </c>
      <c r="H62" s="31">
        <v>276</v>
      </c>
      <c r="I62" s="31">
        <v>285</v>
      </c>
      <c r="J62" s="31">
        <v>300.92375882979138</v>
      </c>
      <c r="K62" s="31">
        <v>321.77337354004055</v>
      </c>
      <c r="L62" s="33">
        <v>342</v>
      </c>
      <c r="M62" s="33">
        <v>360.03683194261055</v>
      </c>
      <c r="N62" s="55">
        <v>371</v>
      </c>
      <c r="O62" s="55">
        <v>388</v>
      </c>
      <c r="P62" s="55">
        <v>409.97071333181901</v>
      </c>
    </row>
    <row r="63" spans="1:16" ht="14.25" x14ac:dyDescent="0.3">
      <c r="A63" s="19" t="s">
        <v>130</v>
      </c>
      <c r="B63" s="25" t="s">
        <v>67</v>
      </c>
      <c r="C63" s="40" t="s">
        <v>206</v>
      </c>
      <c r="D63" s="24" t="s">
        <v>38</v>
      </c>
      <c r="E63" s="31">
        <v>4264</v>
      </c>
      <c r="F63" s="31">
        <v>4678</v>
      </c>
      <c r="G63" s="31">
        <v>5213</v>
      </c>
      <c r="H63" s="31">
        <v>6292</v>
      </c>
      <c r="I63" s="31">
        <v>6820</v>
      </c>
      <c r="J63" s="31">
        <v>8046.1525565385682</v>
      </c>
      <c r="K63" s="31">
        <v>9864.0758213558947</v>
      </c>
      <c r="L63" s="33">
        <v>11936</v>
      </c>
      <c r="M63" s="33">
        <v>13661.398954425544</v>
      </c>
      <c r="N63" s="55">
        <v>14777</v>
      </c>
      <c r="O63" s="55">
        <v>15834</v>
      </c>
      <c r="P63" s="55">
        <v>16813.4235283657</v>
      </c>
    </row>
    <row r="64" spans="1:16" s="21" customFormat="1" ht="14.25" x14ac:dyDescent="0.3">
      <c r="A64" s="48" t="s">
        <v>131</v>
      </c>
      <c r="B64" s="35" t="s">
        <v>52</v>
      </c>
      <c r="C64" s="52" t="s">
        <v>207</v>
      </c>
      <c r="D64" s="49" t="s">
        <v>39</v>
      </c>
      <c r="E64" s="28">
        <v>32768</v>
      </c>
      <c r="F64" s="28">
        <v>35957</v>
      </c>
      <c r="G64" s="28">
        <v>38873</v>
      </c>
      <c r="H64" s="28">
        <v>41990</v>
      </c>
      <c r="I64" s="28">
        <v>43944</v>
      </c>
      <c r="J64" s="28">
        <v>45926.49825390667</v>
      </c>
      <c r="K64" s="28">
        <v>49044.185714827247</v>
      </c>
      <c r="L64" s="51">
        <v>52409</v>
      </c>
      <c r="M64" s="21">
        <v>51782.633420094622</v>
      </c>
      <c r="N64" s="55">
        <v>52493</v>
      </c>
      <c r="O64" s="55">
        <v>55103</v>
      </c>
      <c r="P64" s="55">
        <v>58195.426337949568</v>
      </c>
    </row>
    <row r="65" spans="1:16" ht="14.25" x14ac:dyDescent="0.3">
      <c r="A65" s="19" t="s">
        <v>132</v>
      </c>
      <c r="B65" s="25" t="s">
        <v>68</v>
      </c>
      <c r="C65" s="40" t="s">
        <v>208</v>
      </c>
      <c r="D65" s="24" t="s">
        <v>40</v>
      </c>
      <c r="E65" s="31">
        <v>9759</v>
      </c>
      <c r="F65" s="31">
        <v>10860</v>
      </c>
      <c r="G65" s="31">
        <v>12393</v>
      </c>
      <c r="H65" s="31">
        <v>13622</v>
      </c>
      <c r="I65" s="31">
        <v>14516</v>
      </c>
      <c r="J65" s="31">
        <v>15565.79451327165</v>
      </c>
      <c r="K65" s="31">
        <v>17231.365177735133</v>
      </c>
      <c r="L65" s="33">
        <v>18658</v>
      </c>
      <c r="M65" s="4">
        <v>18898.627729401807</v>
      </c>
      <c r="N65" s="55">
        <v>19210</v>
      </c>
      <c r="O65" s="55">
        <v>19991</v>
      </c>
      <c r="P65" s="55">
        <v>20905.804227452401</v>
      </c>
    </row>
    <row r="66" spans="1:16" ht="14.25" x14ac:dyDescent="0.3">
      <c r="A66" s="19" t="s">
        <v>133</v>
      </c>
      <c r="B66" s="25" t="s">
        <v>69</v>
      </c>
      <c r="C66" s="40" t="s">
        <v>209</v>
      </c>
      <c r="D66" s="24" t="s">
        <v>41</v>
      </c>
      <c r="E66" s="31">
        <v>1148</v>
      </c>
      <c r="F66" s="31">
        <v>1253</v>
      </c>
      <c r="G66" s="31">
        <v>1334</v>
      </c>
      <c r="H66" s="31">
        <v>1482</v>
      </c>
      <c r="I66" s="31">
        <v>1606</v>
      </c>
      <c r="J66" s="31">
        <v>1715.4351665798265</v>
      </c>
      <c r="K66" s="31">
        <v>1797.8993346961377</v>
      </c>
      <c r="L66" s="33">
        <v>1944</v>
      </c>
      <c r="M66" s="4">
        <v>1887.6839697012049</v>
      </c>
      <c r="N66" s="55">
        <v>1897</v>
      </c>
      <c r="O66" s="55">
        <v>2443</v>
      </c>
      <c r="P66" s="55">
        <v>2876.6146421763201</v>
      </c>
    </row>
    <row r="67" spans="1:16" ht="14.25" x14ac:dyDescent="0.3">
      <c r="A67" s="19" t="s">
        <v>134</v>
      </c>
      <c r="B67" s="25" t="s">
        <v>70</v>
      </c>
      <c r="C67" s="40" t="s">
        <v>210</v>
      </c>
      <c r="D67" s="24" t="s">
        <v>42</v>
      </c>
      <c r="E67" s="31">
        <v>2460</v>
      </c>
      <c r="F67" s="31">
        <v>2681</v>
      </c>
      <c r="G67" s="31">
        <v>2913</v>
      </c>
      <c r="H67" s="31">
        <v>3199</v>
      </c>
      <c r="I67" s="31">
        <v>3162</v>
      </c>
      <c r="J67" s="31">
        <v>3009.9829570787292</v>
      </c>
      <c r="K67" s="31">
        <v>3242.148129431213</v>
      </c>
      <c r="L67" s="33">
        <v>3502</v>
      </c>
      <c r="M67" s="4">
        <v>1574.2067661418625</v>
      </c>
      <c r="N67" s="55">
        <v>1175</v>
      </c>
      <c r="O67" s="55">
        <v>1276</v>
      </c>
      <c r="P67" s="55">
        <v>1802.78214439305</v>
      </c>
    </row>
    <row r="68" spans="1:16" ht="14.25" x14ac:dyDescent="0.3">
      <c r="A68" s="19" t="s">
        <v>135</v>
      </c>
      <c r="B68" s="25" t="s">
        <v>71</v>
      </c>
      <c r="C68" s="40" t="s">
        <v>211</v>
      </c>
      <c r="D68" s="24" t="s">
        <v>43</v>
      </c>
      <c r="E68" s="31">
        <v>1331</v>
      </c>
      <c r="F68" s="31">
        <v>1509</v>
      </c>
      <c r="G68" s="31">
        <v>1676</v>
      </c>
      <c r="H68" s="31">
        <v>1932</v>
      </c>
      <c r="I68" s="31">
        <v>2013</v>
      </c>
      <c r="J68" s="31">
        <v>2100.0389239715591</v>
      </c>
      <c r="K68" s="31">
        <v>2303.5375580488512</v>
      </c>
      <c r="L68" s="33">
        <v>2466</v>
      </c>
      <c r="M68" s="4">
        <v>2677.894672283498</v>
      </c>
      <c r="N68" s="55">
        <v>2852</v>
      </c>
      <c r="O68" s="55">
        <v>3008</v>
      </c>
      <c r="P68" s="55">
        <v>3162.1826692258201</v>
      </c>
    </row>
    <row r="69" spans="1:16" ht="14.25" x14ac:dyDescent="0.3">
      <c r="A69" s="19" t="s">
        <v>136</v>
      </c>
      <c r="B69" s="25" t="s">
        <v>72</v>
      </c>
      <c r="C69" s="40" t="s">
        <v>212</v>
      </c>
      <c r="D69" s="24" t="s">
        <v>44</v>
      </c>
      <c r="E69" s="31">
        <v>1496</v>
      </c>
      <c r="F69" s="31">
        <v>1995</v>
      </c>
      <c r="G69" s="31">
        <v>2154</v>
      </c>
      <c r="H69" s="31">
        <v>2288</v>
      </c>
      <c r="I69" s="31">
        <v>2466</v>
      </c>
      <c r="J69" s="31">
        <v>2703.8977203262821</v>
      </c>
      <c r="K69" s="31">
        <v>2969.840814362557</v>
      </c>
      <c r="L69" s="33">
        <v>3217</v>
      </c>
      <c r="M69" s="4">
        <v>3256.7504017855172</v>
      </c>
      <c r="N69" s="55">
        <v>3353</v>
      </c>
      <c r="O69" s="55">
        <v>3467</v>
      </c>
      <c r="P69" s="55">
        <v>3603.3988003671002</v>
      </c>
    </row>
    <row r="70" spans="1:16" ht="14.25" x14ac:dyDescent="0.3">
      <c r="A70" s="19" t="s">
        <v>137</v>
      </c>
      <c r="B70" s="25" t="s">
        <v>73</v>
      </c>
      <c r="C70" s="40" t="s">
        <v>213</v>
      </c>
      <c r="D70" s="24" t="s">
        <v>45</v>
      </c>
      <c r="E70" s="31">
        <v>6100</v>
      </c>
      <c r="F70" s="31">
        <v>6133</v>
      </c>
      <c r="G70" s="31">
        <v>6725</v>
      </c>
      <c r="H70" s="31">
        <v>7137</v>
      </c>
      <c r="I70" s="31">
        <v>7401</v>
      </c>
      <c r="J70" s="31">
        <v>7660.2567393899417</v>
      </c>
      <c r="K70" s="31">
        <v>8030.8296066104831</v>
      </c>
      <c r="L70" s="33">
        <v>8660</v>
      </c>
      <c r="M70" s="4">
        <v>8868.8982291973316</v>
      </c>
      <c r="N70" s="55">
        <v>8972</v>
      </c>
      <c r="O70" s="55">
        <v>9303</v>
      </c>
      <c r="P70" s="55">
        <v>9568.2626408280885</v>
      </c>
    </row>
    <row r="71" spans="1:16" ht="14.25" x14ac:dyDescent="0.3">
      <c r="A71" s="19" t="s">
        <v>138</v>
      </c>
      <c r="B71" s="25" t="s">
        <v>74</v>
      </c>
      <c r="C71" s="40" t="s">
        <v>214</v>
      </c>
      <c r="D71" s="24" t="s">
        <v>46</v>
      </c>
      <c r="E71" s="31">
        <v>1071</v>
      </c>
      <c r="F71" s="31">
        <v>1170</v>
      </c>
      <c r="G71" s="31">
        <v>1258</v>
      </c>
      <c r="H71" s="31">
        <v>1417</v>
      </c>
      <c r="I71" s="31">
        <v>1518</v>
      </c>
      <c r="J71" s="31">
        <v>1609.290228672402</v>
      </c>
      <c r="K71" s="31">
        <v>1676.9749799633616</v>
      </c>
      <c r="L71" s="33">
        <v>1827</v>
      </c>
      <c r="M71" s="4">
        <v>1903.6793564821514</v>
      </c>
      <c r="N71" s="55">
        <v>1945</v>
      </c>
      <c r="O71" s="55">
        <v>2007</v>
      </c>
      <c r="P71" s="55">
        <v>2079.3515247401101</v>
      </c>
    </row>
    <row r="72" spans="1:16" ht="14.25" x14ac:dyDescent="0.3">
      <c r="A72" s="19" t="s">
        <v>139</v>
      </c>
      <c r="B72" s="25" t="s">
        <v>75</v>
      </c>
      <c r="C72" s="40" t="s">
        <v>215</v>
      </c>
      <c r="D72" s="24" t="s">
        <v>47</v>
      </c>
      <c r="E72" s="31">
        <v>6063</v>
      </c>
      <c r="F72" s="31">
        <v>6649</v>
      </c>
      <c r="G72" s="31">
        <v>6519</v>
      </c>
      <c r="H72" s="31">
        <v>6888</v>
      </c>
      <c r="I72" s="31">
        <v>7128</v>
      </c>
      <c r="J72" s="31">
        <v>7331.3055521839669</v>
      </c>
      <c r="K72" s="31">
        <v>7479.5607813933448</v>
      </c>
      <c r="L72" s="33">
        <v>7695</v>
      </c>
      <c r="M72" s="4">
        <v>8133.1078501865977</v>
      </c>
      <c r="N72" s="55">
        <v>8379</v>
      </c>
      <c r="O72" s="55">
        <v>8760</v>
      </c>
      <c r="P72" s="55">
        <v>9189.3669162726528</v>
      </c>
    </row>
    <row r="73" spans="1:16" ht="14.25" x14ac:dyDescent="0.3">
      <c r="A73" s="19" t="s">
        <v>178</v>
      </c>
      <c r="B73" s="25" t="s">
        <v>76</v>
      </c>
      <c r="C73" s="40" t="s">
        <v>216</v>
      </c>
      <c r="D73" s="24" t="s">
        <v>48</v>
      </c>
      <c r="E73" s="31">
        <v>1432</v>
      </c>
      <c r="F73" s="31">
        <v>1677</v>
      </c>
      <c r="G73" s="31">
        <v>1794</v>
      </c>
      <c r="H73" s="31">
        <v>1852</v>
      </c>
      <c r="I73" s="31">
        <v>1892</v>
      </c>
      <c r="J73" s="31">
        <v>1931.0724849403039</v>
      </c>
      <c r="K73" s="31">
        <v>1963.2344005778059</v>
      </c>
      <c r="L73" s="33">
        <v>2004</v>
      </c>
      <c r="M73" s="4">
        <v>2048.0569461851892</v>
      </c>
      <c r="N73" s="55">
        <v>2086</v>
      </c>
      <c r="O73" s="55">
        <v>2128</v>
      </c>
      <c r="P73" s="55">
        <v>2184.7200188075776</v>
      </c>
    </row>
    <row r="74" spans="1:16" ht="14.25" x14ac:dyDescent="0.3">
      <c r="A74" s="19" t="s">
        <v>179</v>
      </c>
      <c r="B74" s="25" t="s">
        <v>77</v>
      </c>
      <c r="C74" s="40" t="s">
        <v>217</v>
      </c>
      <c r="D74" s="24" t="s">
        <v>49</v>
      </c>
      <c r="E74" s="31">
        <v>421</v>
      </c>
      <c r="F74" s="31">
        <v>486</v>
      </c>
      <c r="G74" s="31">
        <v>499</v>
      </c>
      <c r="H74" s="31">
        <v>516</v>
      </c>
      <c r="I74" s="31">
        <v>519</v>
      </c>
      <c r="J74" s="31">
        <v>522.15773868079384</v>
      </c>
      <c r="K74" s="31">
        <v>525.91805284720726</v>
      </c>
      <c r="L74" s="33">
        <v>546</v>
      </c>
      <c r="M74" s="4">
        <v>571.34093606105057</v>
      </c>
      <c r="N74" s="55">
        <v>600</v>
      </c>
      <c r="O74" s="55">
        <v>627</v>
      </c>
      <c r="P74" s="55">
        <v>657.45469226788168</v>
      </c>
    </row>
    <row r="75" spans="1:16" ht="14.25" x14ac:dyDescent="0.3">
      <c r="A75" s="19" t="s">
        <v>180</v>
      </c>
      <c r="B75" s="25" t="s">
        <v>79</v>
      </c>
      <c r="C75" s="40" t="s">
        <v>218</v>
      </c>
      <c r="D75" s="24" t="s">
        <v>187</v>
      </c>
      <c r="E75" s="31">
        <v>1487</v>
      </c>
      <c r="F75" s="31">
        <v>1544</v>
      </c>
      <c r="G75" s="31">
        <v>1609</v>
      </c>
      <c r="H75" s="31">
        <v>1659</v>
      </c>
      <c r="I75" s="31">
        <v>1723</v>
      </c>
      <c r="J75" s="31">
        <v>1777.2662288112181</v>
      </c>
      <c r="K75" s="31">
        <v>1822.8768791611487</v>
      </c>
      <c r="L75" s="33">
        <v>1888</v>
      </c>
      <c r="M75" s="4">
        <v>1962.3865626684042</v>
      </c>
      <c r="N75" s="55">
        <v>2024</v>
      </c>
      <c r="O75" s="55">
        <v>2094</v>
      </c>
      <c r="P75" s="55">
        <v>2165.4880614186013</v>
      </c>
    </row>
    <row r="76" spans="1:16" s="21" customFormat="1" ht="14.25" x14ac:dyDescent="0.3">
      <c r="A76" s="48" t="s">
        <v>181</v>
      </c>
      <c r="B76" s="35" t="s">
        <v>53</v>
      </c>
      <c r="C76" s="52" t="s">
        <v>221</v>
      </c>
      <c r="D76" s="35" t="s">
        <v>50</v>
      </c>
      <c r="E76" s="28">
        <v>74377</v>
      </c>
      <c r="F76" s="28">
        <v>80035</v>
      </c>
      <c r="G76" s="28">
        <v>85681</v>
      </c>
      <c r="H76" s="28">
        <v>91520</v>
      </c>
      <c r="I76" s="28">
        <v>97865</v>
      </c>
      <c r="J76" s="28">
        <v>104599.69056408521</v>
      </c>
      <c r="K76" s="28">
        <v>111137.71182781627</v>
      </c>
      <c r="L76" s="51">
        <v>117194</v>
      </c>
      <c r="M76" s="51">
        <v>121066.95598523549</v>
      </c>
      <c r="N76" s="55">
        <v>125335</v>
      </c>
      <c r="O76" s="55">
        <v>130947</v>
      </c>
      <c r="P76" s="55">
        <v>136510.75962996273</v>
      </c>
    </row>
    <row r="77" spans="1:16" ht="15" thickBot="1" x14ac:dyDescent="0.35">
      <c r="A77" s="26" t="s">
        <v>182</v>
      </c>
      <c r="B77" s="26" t="s">
        <v>54</v>
      </c>
      <c r="C77" s="42" t="s">
        <v>219</v>
      </c>
      <c r="D77" s="26" t="s">
        <v>185</v>
      </c>
      <c r="E77" s="32">
        <v>7233</v>
      </c>
      <c r="F77" s="32">
        <v>8125</v>
      </c>
      <c r="G77" s="32">
        <v>9190</v>
      </c>
      <c r="H77" s="32">
        <v>10248</v>
      </c>
      <c r="I77" s="32">
        <v>11051</v>
      </c>
      <c r="J77" s="32">
        <v>11821.91284076479</v>
      </c>
      <c r="K77" s="32">
        <v>12557.9131200459</v>
      </c>
      <c r="L77" s="47">
        <v>13253</v>
      </c>
      <c r="M77" s="47">
        <v>13653.492663071698</v>
      </c>
      <c r="N77" s="55">
        <v>14073</v>
      </c>
      <c r="O77" s="55">
        <v>14627</v>
      </c>
      <c r="P77" s="55">
        <v>15186.965210769376</v>
      </c>
    </row>
    <row r="78" spans="1:16" ht="9.6" customHeight="1" x14ac:dyDescent="0.2"/>
    <row r="79" spans="1:16" ht="13.15" customHeight="1" x14ac:dyDescent="0.2">
      <c r="A79" s="24" t="s">
        <v>227</v>
      </c>
    </row>
    <row r="80" spans="1:16" x14ac:dyDescent="0.2">
      <c r="C80" s="37"/>
    </row>
    <row r="81" spans="3:3" x14ac:dyDescent="0.2">
      <c r="C81" s="37"/>
    </row>
    <row r="82" spans="3:3" x14ac:dyDescent="0.2">
      <c r="C82" s="37"/>
    </row>
  </sheetData>
  <conditionalFormatting sqref="D46">
    <cfRule type="duplicateValues" dxfId="3" priority="4"/>
  </conditionalFormatting>
  <conditionalFormatting sqref="D14:D1048576 D10:D11 C2:C9 D1">
    <cfRule type="duplicateValues" dxfId="2" priority="3"/>
  </conditionalFormatting>
  <conditionalFormatting sqref="D12:D13">
    <cfRule type="duplicateValues" dxfId="1" priority="2"/>
  </conditionalFormatting>
  <conditionalFormatting sqref="A79">
    <cfRule type="duplicateValues" dxfId="0" priority="1"/>
  </conditionalFormatting>
  <dataValidations count="2">
    <dataValidation type="list" allowBlank="1" showInputMessage="1" showErrorMessage="1" sqref="B7">
      <formula1>"0,3,6,9"</formula1>
    </dataValidation>
    <dataValidation type="list" allowBlank="1" showInputMessage="1" showErrorMessage="1" sqref="B8">
      <formula1>"M,Q,A"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Kamya, Michael Kirinya</dc:creator>
  <cp:lastModifiedBy>Vongphachan Kongpanya</cp:lastModifiedBy>
  <dcterms:created xsi:type="dcterms:W3CDTF">2018-05-22T21:09:05Z</dcterms:created>
  <dcterms:modified xsi:type="dcterms:W3CDTF">2025-02-05T02:00:07Z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